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drawings/drawing3.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AD2C285C-9790-48B1-B47F-D4EBC224FAA7}" xr6:coauthVersionLast="47" xr6:coauthVersionMax="47" xr10:uidLastSave="{00000000-0000-0000-0000-000000000000}"/>
  <bookViews>
    <workbookView xWindow="28580" yWindow="0" windowWidth="29020" windowHeight="15480" xr2:uid="{00000000-000D-0000-FFFF-FFFF00000000}"/>
  </bookViews>
  <sheets>
    <sheet name="Star Ratings (TOP 500)" sheetId="1" r:id="rId1"/>
    <sheet name="Attendance Stats" sheetId="13" r:id="rId2"/>
    <sheet name="Show Search" sheetId="16" r:id="rId3"/>
    <sheet name="Wrestler Stats" sheetId="5" r:id="rId4"/>
  </sheets>
  <definedNames>
    <definedName name="_xlnm._FilterDatabase" localSheetId="1" hidden="1">'Attendance Stats'!$A$2:$J$502</definedName>
    <definedName name="_xlnm._FilterDatabase" localSheetId="0" hidden="1">'Star Ratings (TOP 500)'!$A$2:$I$502</definedName>
    <definedName name="_xlchart.v1.0" hidden="1">'Wrestler Stats'!$A$2:$A$11</definedName>
    <definedName name="_xlchart.v1.1" hidden="1">'Wrestler Stats'!$F$2:$F$11</definedName>
    <definedName name="NJPW_Wrestle_Kingdom_XI" localSheetId="1">'Attendance Stats'!#REF!</definedName>
    <definedName name="NJPW_Wrestle_Kingdom_XI">#REF!</definedName>
    <definedName name="Slicer_Promotion">#N/A</definedName>
    <definedName name="Slicer_Show_Name">#N/A</definedName>
  </definedNames>
  <calcPr calcId="191029"/>
  <pivotCaches>
    <pivotCache cacheId="0" r:id="rId5"/>
  </pivotCaches>
  <extLs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 i="13"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3" i="1"/>
  <c r="B32" i="5"/>
  <c r="D2" i="5" a="1"/>
  <c r="D2" i="5" s="1"/>
  <c r="D3" i="5" a="1"/>
  <c r="D3" i="5" s="1"/>
  <c r="D5" i="5" a="1"/>
  <c r="D5" i="5" s="1"/>
  <c r="D6" i="5" a="1"/>
  <c r="D6" i="5" s="1"/>
  <c r="D7" i="5" a="1"/>
  <c r="D7" i="5" s="1"/>
  <c r="D8" i="5" a="1"/>
  <c r="D8" i="5" s="1"/>
  <c r="D9" i="5" a="1"/>
  <c r="D9" i="5" s="1"/>
  <c r="D10" i="5" a="1"/>
  <c r="D10" i="5" s="1"/>
  <c r="D11" i="5" a="1"/>
  <c r="D11" i="5" s="1"/>
  <c r="D12" i="5" a="1"/>
  <c r="D12" i="5" s="1"/>
  <c r="D13" i="5" a="1"/>
  <c r="D13" i="5" s="1"/>
  <c r="D14" i="5" a="1"/>
  <c r="D14" i="5" s="1"/>
  <c r="D15" i="5" a="1"/>
  <c r="D15" i="5" s="1"/>
  <c r="D16" i="5" a="1"/>
  <c r="D16" i="5" s="1"/>
  <c r="D17" i="5" a="1"/>
  <c r="D17" i="5" s="1"/>
  <c r="D18" i="5" a="1"/>
  <c r="D18" i="5" s="1"/>
  <c r="D19" i="5" a="1"/>
  <c r="D19" i="5" s="1"/>
  <c r="D20" i="5" a="1"/>
  <c r="D20" i="5" s="1"/>
  <c r="D21" i="5" a="1"/>
  <c r="D21" i="5" s="1"/>
  <c r="D22" i="5" a="1"/>
  <c r="D22" i="5" s="1"/>
  <c r="D23" i="5" a="1"/>
  <c r="D23" i="5" s="1"/>
  <c r="D24" i="5" a="1"/>
  <c r="D24" i="5" s="1"/>
  <c r="D25" i="5" a="1"/>
  <c r="D25" i="5" s="1"/>
  <c r="D26" i="5" a="1"/>
  <c r="D26" i="5" s="1"/>
  <c r="D27" i="5" a="1"/>
  <c r="D27" i="5" s="1"/>
  <c r="D29" i="5" a="1"/>
  <c r="D29" i="5" s="1"/>
  <c r="D30" i="5" a="1"/>
  <c r="D30" i="5" s="1"/>
  <c r="D31" i="5" a="1"/>
  <c r="D31" i="5" s="1"/>
  <c r="E3" i="5" a="1"/>
  <c r="E3" i="5" s="1"/>
  <c r="E5" i="5" a="1"/>
  <c r="E5" i="5" s="1"/>
  <c r="E6" i="5" a="1"/>
  <c r="E6" i="5" s="1"/>
  <c r="E7" i="5" a="1"/>
  <c r="E7" i="5" s="1"/>
  <c r="E8" i="5" a="1"/>
  <c r="E8" i="5" s="1"/>
  <c r="E9" i="5" a="1"/>
  <c r="E9" i="5" s="1"/>
  <c r="E10" i="5" a="1"/>
  <c r="E10" i="5" s="1"/>
  <c r="E11" i="5" a="1"/>
  <c r="E11" i="5" s="1"/>
  <c r="E12" i="5" a="1"/>
  <c r="E12" i="5" s="1"/>
  <c r="E13" i="5" a="1"/>
  <c r="E13" i="5" s="1"/>
  <c r="E14" i="5" a="1"/>
  <c r="E14" i="5" s="1"/>
  <c r="E15" i="5" a="1"/>
  <c r="E15" i="5" s="1"/>
  <c r="E16" i="5" a="1"/>
  <c r="E16" i="5" s="1"/>
  <c r="E17" i="5" a="1"/>
  <c r="E17" i="5" s="1"/>
  <c r="E18" i="5" a="1"/>
  <c r="E18" i="5" s="1"/>
  <c r="E19" i="5" a="1"/>
  <c r="E19" i="5" s="1"/>
  <c r="E20" i="5" a="1"/>
  <c r="E20" i="5" s="1"/>
  <c r="E21" i="5" a="1"/>
  <c r="E21" i="5" s="1"/>
  <c r="E22" i="5" a="1"/>
  <c r="E22" i="5" s="1"/>
  <c r="E23" i="5" a="1"/>
  <c r="E23" i="5" s="1"/>
  <c r="E24" i="5" a="1"/>
  <c r="E24" i="5" s="1"/>
  <c r="E25" i="5" a="1"/>
  <c r="E25" i="5" s="1"/>
  <c r="E26" i="5" a="1"/>
  <c r="E26" i="5" s="1"/>
  <c r="E27" i="5" a="1"/>
  <c r="E27" i="5" s="1"/>
  <c r="E29" i="5" a="1"/>
  <c r="E29" i="5" s="1"/>
  <c r="E30" i="5" a="1"/>
  <c r="E30" i="5" s="1"/>
  <c r="E2" i="5" a="1"/>
  <c r="E2" i="5" s="1"/>
  <c r="E31" i="5" a="1"/>
  <c r="E31" i="5" s="1"/>
  <c r="G480" i="1"/>
  <c r="G479" i="1"/>
  <c r="G478" i="1"/>
  <c r="G477" i="1"/>
  <c r="G463" i="1"/>
  <c r="G462" i="1"/>
  <c r="G446" i="1"/>
  <c r="G445" i="1"/>
  <c r="G444" i="1"/>
  <c r="G443" i="1"/>
  <c r="G442" i="1"/>
  <c r="G461" i="1"/>
  <c r="G460" i="1"/>
  <c r="G459" i="1"/>
  <c r="G458" i="1"/>
  <c r="G457" i="1"/>
  <c r="G456" i="1"/>
  <c r="G455" i="1"/>
  <c r="G454" i="1"/>
  <c r="G453" i="1"/>
  <c r="G452" i="1"/>
  <c r="G451" i="1"/>
  <c r="G450" i="1"/>
  <c r="G449" i="1"/>
  <c r="G448" i="1"/>
  <c r="G447" i="1"/>
  <c r="G207" i="1"/>
  <c r="G206" i="1"/>
  <c r="G205" i="1"/>
  <c r="G204" i="1"/>
  <c r="G203" i="1"/>
  <c r="G202" i="1"/>
  <c r="G201" i="1"/>
  <c r="G200" i="1"/>
  <c r="G199" i="1"/>
  <c r="G198" i="1"/>
  <c r="G197" i="1"/>
  <c r="G196" i="1"/>
  <c r="G195" i="1"/>
  <c r="G194" i="1"/>
  <c r="G193" i="1"/>
  <c r="G192" i="1"/>
  <c r="G191" i="1"/>
  <c r="G190" i="1"/>
  <c r="G79" i="1"/>
  <c r="E32" i="5" l="1"/>
  <c r="D32" i="5"/>
  <c r="F21" i="5" s="1"/>
  <c r="G3" i="1"/>
  <c r="G4" i="1"/>
  <c r="G5" i="1"/>
  <c r="G6" i="1"/>
  <c r="G7" i="1"/>
  <c r="G8" i="1"/>
  <c r="G9" i="1"/>
  <c r="G10" i="1"/>
  <c r="G11" i="1"/>
  <c r="G13" i="1"/>
  <c r="G14" i="1"/>
  <c r="G15" i="1"/>
  <c r="G16" i="1"/>
  <c r="G17" i="1"/>
  <c r="G18" i="1"/>
  <c r="G19" i="1"/>
  <c r="G20" i="1"/>
  <c r="G21" i="1"/>
  <c r="G22" i="1"/>
  <c r="G23" i="1"/>
  <c r="G24" i="1"/>
  <c r="G25" i="1"/>
  <c r="G26" i="1"/>
  <c r="G27" i="1"/>
  <c r="G28" i="1"/>
  <c r="G29" i="1"/>
  <c r="G30" i="1"/>
  <c r="G31" i="1"/>
  <c r="G32" i="1"/>
  <c r="G33" i="1"/>
  <c r="G34" i="1"/>
  <c r="G36" i="1"/>
  <c r="G37" i="1"/>
  <c r="G38" i="1"/>
  <c r="G39" i="1"/>
  <c r="G40" i="1"/>
  <c r="G41" i="1"/>
  <c r="G42" i="1"/>
  <c r="G43" i="1"/>
  <c r="G44" i="1"/>
  <c r="G45" i="1"/>
  <c r="G46"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209" i="1"/>
  <c r="G210" i="1"/>
  <c r="G211" i="1"/>
  <c r="G212" i="1"/>
  <c r="G213" i="1"/>
  <c r="G214" i="1"/>
  <c r="G215" i="1"/>
  <c r="G216" i="1"/>
  <c r="G217" i="1"/>
  <c r="G219" i="1"/>
  <c r="G220" i="1"/>
  <c r="G221" i="1"/>
  <c r="G222" i="1"/>
  <c r="G223" i="1"/>
  <c r="G224"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66" i="1"/>
  <c r="G467" i="1"/>
  <c r="G468" i="1"/>
  <c r="G469" i="1"/>
  <c r="G470" i="1"/>
  <c r="G471" i="1"/>
  <c r="G472" i="1"/>
  <c r="G473" i="1"/>
  <c r="G474" i="1"/>
  <c r="G475" i="1"/>
  <c r="G476" i="1"/>
  <c r="G481" i="1"/>
  <c r="G482" i="1"/>
  <c r="G483" i="1"/>
  <c r="G484" i="1"/>
  <c r="G485" i="1"/>
  <c r="G486" i="1"/>
  <c r="G487" i="1"/>
  <c r="G488" i="1"/>
  <c r="G489" i="1"/>
  <c r="G490" i="1"/>
  <c r="G491" i="1"/>
  <c r="G492" i="1"/>
  <c r="G493" i="1"/>
  <c r="G494" i="1"/>
  <c r="G495" i="1"/>
  <c r="G496" i="1"/>
  <c r="G497" i="1"/>
  <c r="G498" i="1"/>
  <c r="G499" i="1"/>
  <c r="G500" i="1"/>
  <c r="G501" i="1"/>
  <c r="G502" i="1"/>
  <c r="F20" i="5" l="1"/>
  <c r="F16" i="5"/>
  <c r="F6" i="5"/>
  <c r="F24" i="5"/>
  <c r="F31" i="5"/>
  <c r="F18" i="5"/>
  <c r="F7" i="5"/>
  <c r="F9" i="5"/>
  <c r="F10" i="5"/>
  <c r="F15" i="5"/>
  <c r="F11" i="5"/>
  <c r="F23" i="5"/>
  <c r="F3" i="5"/>
  <c r="F19" i="5"/>
  <c r="F12" i="5"/>
  <c r="F5" i="5"/>
  <c r="F27" i="5"/>
  <c r="F8" i="5"/>
  <c r="F30" i="5"/>
  <c r="F26" i="5"/>
  <c r="F4" i="5"/>
  <c r="F28" i="5"/>
  <c r="F14" i="5"/>
  <c r="F13" i="5"/>
  <c r="F17" i="5"/>
  <c r="F2" i="5"/>
  <c r="F22" i="5"/>
  <c r="F29" i="5"/>
  <c r="F25" i="5"/>
  <c r="F32"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<sst xmlns="http://schemas.openxmlformats.org/spreadsheetml/2006/main" count="6716" uniqueCount="2218">
  <si>
    <t>NJPW Dominion 6.9 In Osaka-Jo Hall</t>
  </si>
  <si>
    <t>Kenny Omega</t>
  </si>
  <si>
    <t>Kazuchika Okada</t>
  </si>
  <si>
    <t>NJPW Wrestle Kingdom 17</t>
  </si>
  <si>
    <t>Will Ospreay</t>
  </si>
  <si>
    <t>NJPW Dominion 6.11</t>
  </si>
  <si>
    <t>NJPW G1 Climax 2023 - Day 18</t>
  </si>
  <si>
    <t>Tetsuya Naito</t>
  </si>
  <si>
    <t>AEW/NJPW Forbidden Door 2023</t>
  </si>
  <si>
    <t>NJPW Wrestling Dontaku 2021 - Day 2</t>
  </si>
  <si>
    <t>Shingo Takagi</t>
  </si>
  <si>
    <t>AEW Revolution</t>
  </si>
  <si>
    <t>Adam Page, Kenny Omega</t>
  </si>
  <si>
    <t>Matt Jackson, Nick Jackson</t>
  </si>
  <si>
    <t>NJPW G1 Climax 2017 - Day 18</t>
  </si>
  <si>
    <t>NJPW Wrestle Kingdom XI</t>
  </si>
  <si>
    <t>Ricky Steamboat</t>
  </si>
  <si>
    <t>Ric Flair</t>
  </si>
  <si>
    <t>AEW Revolution 2023</t>
  </si>
  <si>
    <t>MJF</t>
  </si>
  <si>
    <t>Bryan Danielson</t>
  </si>
  <si>
    <t>NJPW G1 Climax 2022 - Day 20</t>
  </si>
  <si>
    <t>NJPW Wrestle Kingdom 16 - Day 2</t>
  </si>
  <si>
    <t>AEW All Out 2021</t>
  </si>
  <si>
    <t>Penta El Zero Miedo, Rey Fenix</t>
  </si>
  <si>
    <t>NJPW Wrestle Kingdom 14 - Day 1</t>
  </si>
  <si>
    <t>Kota Ibushi</t>
  </si>
  <si>
    <t>NJPW G1 Climax 2019 - Day 7</t>
  </si>
  <si>
    <t>NJPW WrestleKingdom 13</t>
  </si>
  <si>
    <t>Hiroshi Tanahashi</t>
  </si>
  <si>
    <t>NJPW G1 Climax 2018 - Day 19</t>
  </si>
  <si>
    <t>NJPW G1 Climax 2017 - Day 19</t>
  </si>
  <si>
    <t>AEW WrestleDream</t>
  </si>
  <si>
    <t>Zack Sabre Jr.</t>
  </si>
  <si>
    <t>ROH Final Battle 2022</t>
  </si>
  <si>
    <t>Cash Wheeler, Dax Harwood</t>
  </si>
  <si>
    <t>NJPW G1 Climax 2022 - Day 12</t>
  </si>
  <si>
    <t>AEW Full Gear 2021</t>
  </si>
  <si>
    <t>Adam Page</t>
  </si>
  <si>
    <t>NJPW G1 Climax 2021 - Day 1</t>
  </si>
  <si>
    <t>Tomohiro Ishii</t>
  </si>
  <si>
    <t>STARDOM Tokyo Dream Cinderella 2021 Special Edition</t>
  </si>
  <si>
    <t>Utami Hayashishita</t>
  </si>
  <si>
    <t>Syuri</t>
  </si>
  <si>
    <t>NJPW New Japan Cup 2021 - Day 13</t>
  </si>
  <si>
    <t>Hiromu Takahashi</t>
  </si>
  <si>
    <t>NJPW G1 Climax 2019 - Day 19: Finals</t>
  </si>
  <si>
    <t>Jay White</t>
  </si>
  <si>
    <t>NJPW G1 Climax 2019 - Day 16</t>
  </si>
  <si>
    <t>NXT TakeOver: New York</t>
  </si>
  <si>
    <t>Johnny Gargano</t>
  </si>
  <si>
    <t>Adam Cole</t>
  </si>
  <si>
    <t>NJPW G1 Climax 2018 - Day 18</t>
  </si>
  <si>
    <t>NJPW G1 Climax 2018 - Day 14</t>
  </si>
  <si>
    <t>NJPW Best of the Super Juniors XXV - Day 14</t>
  </si>
  <si>
    <t>Taiji Ishimori</t>
  </si>
  <si>
    <t>NJPW Wrestling Dontaku 2018 - Day 2</t>
  </si>
  <si>
    <t>NJPW G1 Climax 2023 - Day 19</t>
  </si>
  <si>
    <t>NOAH One Night Dream</t>
  </si>
  <si>
    <t>Katsuhiko Nakajima</t>
  </si>
  <si>
    <t>Kento Miyahara</t>
  </si>
  <si>
    <t>AEW Collision #5</t>
  </si>
  <si>
    <t>Jay White, Juice Robinson</t>
  </si>
  <si>
    <t>NJPW Road To Sakura Genesis 2023 - Day 2</t>
  </si>
  <si>
    <t>Aaron Henare</t>
  </si>
  <si>
    <t>NXT TakeOver 36</t>
  </si>
  <si>
    <t>Ilja Dragunov</t>
  </si>
  <si>
    <t>WALTER</t>
  </si>
  <si>
    <t>NJPW Wrestle Kingdom 15 - Day 2</t>
  </si>
  <si>
    <t>NJPW Wrestle Kingdom 15 - Day 1</t>
  </si>
  <si>
    <t>AEW Full Gear 2020</t>
  </si>
  <si>
    <t>NJPW G1 Climax 2020 - Day 13</t>
  </si>
  <si>
    <t>Minoru Suzuki</t>
  </si>
  <si>
    <t>AEW All Out</t>
  </si>
  <si>
    <t>NXT UK TakeOver: Cardiff</t>
  </si>
  <si>
    <t>Tyler Bate</t>
  </si>
  <si>
    <t>NXT TakeOver XXV</t>
  </si>
  <si>
    <t>NJPW Destruction In Kobe 2023</t>
  </si>
  <si>
    <t>Yota Tsuji</t>
  </si>
  <si>
    <t>AEW All Out 2023</t>
  </si>
  <si>
    <t>Konosuke Takeshita</t>
  </si>
  <si>
    <t>Ricky Starks</t>
  </si>
  <si>
    <t>RevPro 11 Year Anniversary Show</t>
  </si>
  <si>
    <t>NJPW Dominion 6.4 In Osaka-Jo Hall</t>
  </si>
  <si>
    <t>Hiroshi Tanahashi, Kazuchika Okada, Tomohiro Ishii</t>
  </si>
  <si>
    <t>AEW Double Or Nothing 2023</t>
  </si>
  <si>
    <t>Adam Page, Kenny Omega, Matt Jackson, Nick Jackson</t>
  </si>
  <si>
    <t>NJPW Best Of The Super Juniors 30 - Day 12</t>
  </si>
  <si>
    <t>Master Wato</t>
  </si>
  <si>
    <t>Titan</t>
  </si>
  <si>
    <t>WWE WrestleMania 39 - Night 2</t>
  </si>
  <si>
    <t>Gunther</t>
  </si>
  <si>
    <t>Drew McIntyre, Sheamus</t>
  </si>
  <si>
    <t>WWE WrestleMania 39 - Night 1</t>
  </si>
  <si>
    <t>Kevin Owens, Sami Zayn</t>
  </si>
  <si>
    <t>Jey Uso, Jimmy Uso</t>
  </si>
  <si>
    <t>AEW Dynamite #181</t>
  </si>
  <si>
    <t>El Hijo Del Vikingo</t>
  </si>
  <si>
    <t>Jon Moxley</t>
  </si>
  <si>
    <t>AEW Dynamite #171</t>
  </si>
  <si>
    <t>Kenny Omega, Matt Jackson, Nick Jackson</t>
  </si>
  <si>
    <t>PAC, Penta El Zero Miedo, Rey Fenix</t>
  </si>
  <si>
    <t>JTO 50th Anniversary For TAKATaichi Together ~ Last TAKATaichi</t>
  </si>
  <si>
    <t>Taichi</t>
  </si>
  <si>
    <t>NJPW Battle Autumn 2022 - Day 16</t>
  </si>
  <si>
    <t>AAA Showcenter</t>
  </si>
  <si>
    <t>Laredo Kid</t>
  </si>
  <si>
    <t>AAA TripleMania XXX: Mexico City</t>
  </si>
  <si>
    <t>Fénix</t>
  </si>
  <si>
    <t>NJPW Royal Quest II - Day 1</t>
  </si>
  <si>
    <t>WWE Clash At The Castle</t>
  </si>
  <si>
    <t>Sheamus</t>
  </si>
  <si>
    <t>AEW Dynamite #151</t>
  </si>
  <si>
    <t>RevPro Ten Year Anniversary - Day 2</t>
  </si>
  <si>
    <t>Ricky Knight Jr.</t>
  </si>
  <si>
    <t>ROH Death Before Dishonor 2022</t>
  </si>
  <si>
    <t>WWE Hell In A Cell 2022</t>
  </si>
  <si>
    <t>Cody Rhodes</t>
  </si>
  <si>
    <t>Seth Rollins</t>
  </si>
  <si>
    <t>AEW Rampage #43</t>
  </si>
  <si>
    <t>Penta Oscuro, Rey Fenix</t>
  </si>
  <si>
    <t>AEW Double Or Nothing 2022</t>
  </si>
  <si>
    <t>Angelo Parker, Chris Jericho, Daniel Garcia, Jake Hager, Matt Menard</t>
  </si>
  <si>
    <t>Bryan Danielson, Eddie Kingston, Jon Moxley, Ortiz, Santana</t>
  </si>
  <si>
    <t>ROH Supercard of Honor XV</t>
  </si>
  <si>
    <t>NJPW New Japan Cup 2022 - Day 14</t>
  </si>
  <si>
    <t>NJPW New Japan Cup 2022 - Day 13</t>
  </si>
  <si>
    <t>RevPro High Stakes 2022</t>
  </si>
  <si>
    <t>Michael Oku</t>
  </si>
  <si>
    <t>AEW Dynamite #121 - Beach Break</t>
  </si>
  <si>
    <t>Sammy Guevara</t>
  </si>
  <si>
    <t>AEW Dynamite #115 - Winter Is Coming 2021</t>
  </si>
  <si>
    <t>Christian Cage, Jungle Boy, Luchasaurus</t>
  </si>
  <si>
    <t>Adam Cole, Matt Jackson, Nick Jackson</t>
  </si>
  <si>
    <t>AAA Heroes Inmortales XIV</t>
  </si>
  <si>
    <t>El Hijo Del Vikingo, Laredo Kid</t>
  </si>
  <si>
    <t>AEW Dynamite #103 - Grand Slam</t>
  </si>
  <si>
    <t>NJPW Wrestle Grand Slam In Tokyo Dome</t>
  </si>
  <si>
    <t>AEW Dynamite #80</t>
  </si>
  <si>
    <t>PAC, Rey Fenix</t>
  </si>
  <si>
    <t>NJPW New Japan Cup 2021 - Day 8</t>
  </si>
  <si>
    <t>NJPW The New Beginning In Nagoya</t>
  </si>
  <si>
    <t>AEW Dynamite #66 - New Year's Smash - Night 1</t>
  </si>
  <si>
    <t>Rey Fenix</t>
  </si>
  <si>
    <t>Jeff Cobb</t>
  </si>
  <si>
    <t>NOAH The BEST ~ Final Chronicle 2020 ~</t>
  </si>
  <si>
    <t>Go Shiozaki</t>
  </si>
  <si>
    <t>Takashi Sugiura</t>
  </si>
  <si>
    <t>NXT UK TV #116 (airdate)</t>
  </si>
  <si>
    <t>NJPW G1 Climax 2020 - Day 5</t>
  </si>
  <si>
    <t>AEW Dynamite #50</t>
  </si>
  <si>
    <t>Chuck Taylor, Trent</t>
  </si>
  <si>
    <t>Ortiz, Santana</t>
  </si>
  <si>
    <t>RevPro High Stakes 2020</t>
  </si>
  <si>
    <t>NJPW Wrestle Kingdom 14 - Day 2</t>
  </si>
  <si>
    <t>OTT Fifth Year Anniversary</t>
  </si>
  <si>
    <t>David Starr</t>
  </si>
  <si>
    <t>Jordan Devlin</t>
  </si>
  <si>
    <t>PWG Battle of Los Angeles '19 - Day 3</t>
  </si>
  <si>
    <t>Bandido</t>
  </si>
  <si>
    <t>Dragon Lee</t>
  </si>
  <si>
    <t>NJPW G1 Climax 2019 - Day 17</t>
  </si>
  <si>
    <t>NJPW G1 Climax 2019 - Day 14</t>
  </si>
  <si>
    <t>NJPW G1 Climax 2019 - Day 13</t>
  </si>
  <si>
    <t>SANADA</t>
  </si>
  <si>
    <t>PWG Sixteen</t>
  </si>
  <si>
    <t>Bandido, Flamita, Rey Horus</t>
  </si>
  <si>
    <t>Black Taurus, Laredo Kid, Puma King</t>
  </si>
  <si>
    <t>NJPW G1 Climax 2019 - Day 6</t>
  </si>
  <si>
    <t>NJPW G1 Climax 2019 - Day 5</t>
  </si>
  <si>
    <t>NJPW Dominion 6.9</t>
  </si>
  <si>
    <t>AEW Double Or Nothing</t>
  </si>
  <si>
    <t>Cody</t>
  </si>
  <si>
    <t>Dustin Rhodes</t>
  </si>
  <si>
    <t>NJPW Best of the Super Juniors XXVI - Day 8</t>
  </si>
  <si>
    <t>NJPW New Japan Cup 2019 - Day 12</t>
  </si>
  <si>
    <t>NJPW Road to Tokyo Dome 2019 - Day 2</t>
  </si>
  <si>
    <t>Kenny Omega, Kota Ibushi</t>
  </si>
  <si>
    <t>Hiroshi Tanahashi, Will Ospreay</t>
  </si>
  <si>
    <t>NJPW Fighting Spirit Unleashed</t>
  </si>
  <si>
    <t>Kazuchika Okada, Tomohiro Ishii</t>
  </si>
  <si>
    <t>NJPW Destruction in Kobe 2018</t>
  </si>
  <si>
    <t>NJPW G1 Climax 2018 - Day 17</t>
  </si>
  <si>
    <t>NJPW G1 Climax 2018 - Day 6</t>
  </si>
  <si>
    <t>Hirooki Goto</t>
  </si>
  <si>
    <t>NJPW G1 Climax 2018 - Day 4</t>
  </si>
  <si>
    <t>NJPW G1 Climax 2018 - Day 2</t>
  </si>
  <si>
    <t>NXT TV Taping #305</t>
  </si>
  <si>
    <t>Kyle O'Reilly, Roderick Strong</t>
  </si>
  <si>
    <t>Trent Seven, Tyler Bate</t>
  </si>
  <si>
    <t>WWW Total Rumble 8</t>
  </si>
  <si>
    <t>A-Kid</t>
  </si>
  <si>
    <t>NXT Takeover: New Orleans</t>
  </si>
  <si>
    <t>EC3, Killian Dain, Lars Sullivan, Ricochet, The Velveteen Dream</t>
  </si>
  <si>
    <t>Tommaso Ciampa</t>
  </si>
  <si>
    <t>NJPW Sakura Genesis 2018</t>
  </si>
  <si>
    <t>NJPW Strong Style Evolved</t>
  </si>
  <si>
    <t>NXT TakeOver: Philadelphia</t>
  </si>
  <si>
    <t>Andrade "Cien" Almas</t>
  </si>
  <si>
    <t>NJPW WrestleKingdom 12</t>
  </si>
  <si>
    <t>Chris Jericho</t>
  </si>
  <si>
    <t>PWG All Star Weekend 13 - Night 2</t>
  </si>
  <si>
    <t>PWG Battle of Los Angeles '17 - Day 3</t>
  </si>
  <si>
    <t>Keith Lee</t>
  </si>
  <si>
    <t>NJPW G1 Climax 2017 - Day 17</t>
  </si>
  <si>
    <t>NJPW Best of the Super Juniors 2017 - Day 14</t>
  </si>
  <si>
    <t>KUSHIDA</t>
  </si>
  <si>
    <t>NJPW Sakura Genesis 2017</t>
  </si>
  <si>
    <t>Katsuyori Shibata</t>
  </si>
  <si>
    <t>NJPW The New Beginning in Osaka 2017</t>
  </si>
  <si>
    <t>Michael Elgin</t>
  </si>
  <si>
    <t>PWG Battle of Los Angeles '16 - Night 2</t>
  </si>
  <si>
    <t>Matt Sydal, Ricochet, Will Ospreay</t>
  </si>
  <si>
    <t>NJPW G1 Climax 26 - Day 18</t>
  </si>
  <si>
    <t>NJPW G1 Climax 26 - Day 13</t>
  </si>
  <si>
    <t>NJPW Wrestle Kingdom 10</t>
  </si>
  <si>
    <t>Dragon Gate The Gate Of Destiny 2015</t>
  </si>
  <si>
    <t>Masaaki Mochizuki</t>
  </si>
  <si>
    <t>NJPW G1 Climax 25 - Day 19</t>
  </si>
  <si>
    <t>Shinsuke Nakamura</t>
  </si>
  <si>
    <t>NJPW The New Beginning In Sendai '15</t>
  </si>
  <si>
    <t>Tomoaki Honma</t>
  </si>
  <si>
    <t>NJPW Wrestle Kingdom 9</t>
  </si>
  <si>
    <t>NJPW Destruction In Kobe '14</t>
  </si>
  <si>
    <t>NJPW King of Pro Wrestling '13</t>
  </si>
  <si>
    <t>NJPW G1 Climax 23 - Day 4</t>
  </si>
  <si>
    <t>NJPW Invasion Attack</t>
  </si>
  <si>
    <t>NJPW King of Pro Wrestling</t>
  </si>
  <si>
    <t>ROH Showdown in the Sun - Day 2</t>
  </si>
  <si>
    <t>Davey Richards</t>
  </si>
  <si>
    <t>WWE Money in the Bank '11</t>
  </si>
  <si>
    <t>CM Punk</t>
  </si>
  <si>
    <t>John Cena</t>
  </si>
  <si>
    <t>ROH Supercard Of Honor</t>
  </si>
  <si>
    <t>Dragon Kid, Genki Horiguchi, Ryo Saito</t>
  </si>
  <si>
    <t>CIMA, Masato Yoshino, Naruki Doi</t>
  </si>
  <si>
    <t>ROH Joe Vs. Kobashi</t>
  </si>
  <si>
    <t>Kenta Kobashi</t>
  </si>
  <si>
    <t>Samoa Joe</t>
  </si>
  <si>
    <t>TNA Unbreakable</t>
  </si>
  <si>
    <t>A.J. Styles</t>
  </si>
  <si>
    <t>Christopher Daniels, Samoa Joe</t>
  </si>
  <si>
    <t>ROH Joe Vs. Punk II</t>
  </si>
  <si>
    <t>NOAH Departure '04</t>
  </si>
  <si>
    <t>Jun Akiyama</t>
  </si>
  <si>
    <t>NOAH Navigate for Evolution '03 - Day 9</t>
  </si>
  <si>
    <t>Mitsuharu Misawa</t>
  </si>
  <si>
    <t>NJPW The 2nd Juggernaut</t>
  </si>
  <si>
    <t>Masa Fuchi, Toshiaki Kawada</t>
  </si>
  <si>
    <t>Takashi Iizuka, Yuji Nagata</t>
  </si>
  <si>
    <t>Jun Akiyama, Kenta Kobashi</t>
  </si>
  <si>
    <t>Mitsuharu Misawa, Yoshinari Ogawa</t>
  </si>
  <si>
    <t>RINGS Fourth Fighting Integration</t>
  </si>
  <si>
    <t>Kiyoshi Tamura</t>
  </si>
  <si>
    <t>Tsuyoshi Kohsaka</t>
  </si>
  <si>
    <t>Akira Taue, Toshiaki Kawada</t>
  </si>
  <si>
    <t>Jun Akiyama, Mitsuharu Misawa</t>
  </si>
  <si>
    <t>WWF In Your House 18: Badd Blood</t>
  </si>
  <si>
    <t>Shawn Michaels</t>
  </si>
  <si>
    <t>The Undertaker</t>
  </si>
  <si>
    <t>Toshiaki Kawada</t>
  </si>
  <si>
    <t>NJPW Best of the Super Juniors IV - Day 17</t>
  </si>
  <si>
    <t>El Samurai</t>
  </si>
  <si>
    <t>Koji Kanemoto</t>
  </si>
  <si>
    <t>WWF WrestleMania 13</t>
  </si>
  <si>
    <t>Bret Hart</t>
  </si>
  <si>
    <t>Steve Austin</t>
  </si>
  <si>
    <t>Michinoku Pro Takewaki - These Days</t>
  </si>
  <si>
    <t>Dick Togo, Men's Teioh, Shiryu, Shoichi Funaki, TAKA Michinoku</t>
  </si>
  <si>
    <t>Gran Hamada, Gran Naniwa, Masato Yakushiji, Super Delfin, Tiger Mask IV</t>
  </si>
  <si>
    <t>Johnny Ace, Steve Williams</t>
  </si>
  <si>
    <t>AJPW Super Power Series '96 - Day 5</t>
  </si>
  <si>
    <t>ECW Big Ass Extreme Bash - Night 2</t>
  </si>
  <si>
    <t>Rey Misterio, Jr.</t>
  </si>
  <si>
    <t>Juventud Guerrera</t>
  </si>
  <si>
    <t>AJW Destiny</t>
  </si>
  <si>
    <t>Manami Toyota</t>
  </si>
  <si>
    <t>Akira Hokuto</t>
  </si>
  <si>
    <t>AJW WWWA Champions Night Osaka Queen's Holy Night</t>
  </si>
  <si>
    <t>Kyoko Inoue, Takako Inoue</t>
  </si>
  <si>
    <t>Manami Toyota, Sakie Hasegawa</t>
  </si>
  <si>
    <t>AJW Japan Grand Prix '95 - Day 8</t>
  </si>
  <si>
    <t>Mima Shimoda</t>
  </si>
  <si>
    <t>AJPW Summer Action Series '95 - Day 1</t>
  </si>
  <si>
    <t>Kenta Kobashi, Mitsuharu Misawa, Satoru Asako</t>
  </si>
  <si>
    <t>Akira Taue, Tamon Honda, Toshiaki Kawada</t>
  </si>
  <si>
    <t>AJW Zenjo Movement '95 - Day 40</t>
  </si>
  <si>
    <t>Aja Kong</t>
  </si>
  <si>
    <t>Kenta Kobashi, Mitsuharu Misawa</t>
  </si>
  <si>
    <t>AJW G*Top 2nd</t>
  </si>
  <si>
    <t>Kyoko Inoue</t>
  </si>
  <si>
    <t>Akira Taue</t>
  </si>
  <si>
    <t>AJPW Excite Series '95 - Day 12</t>
  </si>
  <si>
    <t>AJPW New Year Giant Series '95 - Day 17</t>
  </si>
  <si>
    <t>AJPW New Year Giant Series '95 - Day 14</t>
  </si>
  <si>
    <t>AJW Big Egg Universe</t>
  </si>
  <si>
    <t>WCW/AAA When Worlds Collide</t>
  </si>
  <si>
    <t>Art Barr, Eddy Guerrero</t>
  </si>
  <si>
    <t>Manami Toyota, Toshiyo Yamada</t>
  </si>
  <si>
    <t>WWF SummerSlam '94</t>
  </si>
  <si>
    <t>Owen Hart</t>
  </si>
  <si>
    <t>NJPW Summer Struggle '94 - Day 8</t>
  </si>
  <si>
    <t>Jushin Thunder Liger</t>
  </si>
  <si>
    <t>The Great Sasuke</t>
  </si>
  <si>
    <t>AJPW Super Power Series '94 - Day 6</t>
  </si>
  <si>
    <t>NJPW Super J Cup '94</t>
  </si>
  <si>
    <t>Wild Pegasus</t>
  </si>
  <si>
    <t>WWF WrestleMania X</t>
  </si>
  <si>
    <t>Razor Ramon</t>
  </si>
  <si>
    <t>AJPW New Year Giant Series '94 - Day 1</t>
  </si>
  <si>
    <t>Giant Baba, Kenta Kobashi, Mitsuharu Misawa</t>
  </si>
  <si>
    <t>Akira Taue, Masanobu Fuchi, Toshiaki Kawada</t>
  </si>
  <si>
    <t>AJW Tag League - The Best '93</t>
  </si>
  <si>
    <t>Akira Hokuto, Manami Toyota</t>
  </si>
  <si>
    <t>Kyoko Inoue, Toshiyo Yamada</t>
  </si>
  <si>
    <t>AJW St. Battle Final 1993</t>
  </si>
  <si>
    <t>Dynamite Kansai, Mayumi Ozaki</t>
  </si>
  <si>
    <t>AJPW Summer Action Series '93 - Day 10</t>
  </si>
  <si>
    <t>Steve Williams</t>
  </si>
  <si>
    <t>JWP Thunder Queen Battle in Yokohama</t>
  </si>
  <si>
    <t>Cutie Suzuki, Dynamite Kansai, Hikari Fukuoka, Mayumi Ozaki</t>
  </si>
  <si>
    <t>Aja Kong, Kyoko Inoue, Sakie Hasegawa, Takako Inoue</t>
  </si>
  <si>
    <t>Stan Hansen</t>
  </si>
  <si>
    <t>AJPW Summer Action Series '93 - Day 1</t>
  </si>
  <si>
    <t>Jun Akiyama, Kenta Kobashi, Mitsuharu Misawa</t>
  </si>
  <si>
    <t>Akira Taue, Toshiaki Kawada, Yoshinari Ogawa</t>
  </si>
  <si>
    <t>SMW Volunteer Slam II: Rage in a Cage</t>
  </si>
  <si>
    <t>Brian Lee, Jimmy Golden, Ricky Morton, Robert Fuller, Robert Gibson</t>
  </si>
  <si>
    <t>Kevin Sullivan, Killer Kyle, Stan Lane, The Tazmaniac, Tom Prichard</t>
  </si>
  <si>
    <t>Bull Nakano</t>
  </si>
  <si>
    <t>Devil Masami</t>
  </si>
  <si>
    <t>AJPW Champion Carnival '93 - Day 16</t>
  </si>
  <si>
    <t>AJW Dream Slam 2</t>
  </si>
  <si>
    <t>AJW Dream Slam 1</t>
  </si>
  <si>
    <t>Cutie Suzuki, Mayumi Ozaki</t>
  </si>
  <si>
    <t>Shinobu Kandori</t>
  </si>
  <si>
    <t>AJW Mid Summer Typhoon</t>
  </si>
  <si>
    <t>Toshiyo Yamada</t>
  </si>
  <si>
    <t>AJPW Summer Action Series '92 - Day 2</t>
  </si>
  <si>
    <t>Kenta Kobashi, Tsuyoshi Kikuchi</t>
  </si>
  <si>
    <t>Masanobu Fuchi, Yoshinari Ogawa</t>
  </si>
  <si>
    <t>AJPW Super Power Series '92 - Day 8</t>
  </si>
  <si>
    <t>Dan Kroffat, Doug Furnas</t>
  </si>
  <si>
    <t>AJPW Super Power Series '92 - Day 6</t>
  </si>
  <si>
    <t>Kenta Kobashi, Mitsuharu Misawa, Toshiaki Kawada</t>
  </si>
  <si>
    <t>Akira Taue, Jumbo Tsuruta, Masanobu Fuchi</t>
  </si>
  <si>
    <t>WCW WrestleWar '92</t>
  </si>
  <si>
    <t>Barry Windham, Dustin Rhodes, Nikita Koloff, Ricky Steamboat, Sting</t>
  </si>
  <si>
    <t>Arn Anderson, Bobby Eaton, Larry Zbyszko, Rick Rude, Steve Austin</t>
  </si>
  <si>
    <t>NJPW Explosion Tour '92 - Day 13</t>
  </si>
  <si>
    <t>NJPW G1 Climax '91 - Day 3</t>
  </si>
  <si>
    <t>Keiji Mutoh</t>
  </si>
  <si>
    <t>Big Van Vader</t>
  </si>
  <si>
    <t>AJPW Fan Appreciation Day</t>
  </si>
  <si>
    <t>WCW WrestleWar '91</t>
  </si>
  <si>
    <t>Barry Windham, Larry Zbyszko, Ric Flair, Sid Vicious</t>
  </si>
  <si>
    <t>Brian Pillman, Rick Steiner, Scott Steiner, Sting</t>
  </si>
  <si>
    <t>Mitsuharu Misawa, Toshiaki Kawada</t>
  </si>
  <si>
    <t>Akira Taue, Jumbo Tsuruta</t>
  </si>
  <si>
    <t>Jumbo Tsuruta</t>
  </si>
  <si>
    <t>NJPW Spring Gold Series '90</t>
  </si>
  <si>
    <t>Naoki Sano</t>
  </si>
  <si>
    <t>NWA Clash of the Champions IX: New York Knockout</t>
  </si>
  <si>
    <t>Terry Funk</t>
  </si>
  <si>
    <t>AJPW Super Power Series 1989 - Day 18</t>
  </si>
  <si>
    <t>Genichiro Tenryu</t>
  </si>
  <si>
    <t>NWA WrestleWar '89</t>
  </si>
  <si>
    <t>NWA Chi-Town Rumble</t>
  </si>
  <si>
    <t>AJPW New Year Giant Series 1989 - Day 17</t>
  </si>
  <si>
    <t>Jumbo Tsuruta, Masanobu Fuchi, Yoshiaki Yatsu</t>
  </si>
  <si>
    <t>Genichiro Tenryu, Samson Fuyuki, Toshiaki Kawada</t>
  </si>
  <si>
    <t>AJPW Real World Tag League 1988 - Day 22</t>
  </si>
  <si>
    <t>Stan Hansen, Terry Gordy</t>
  </si>
  <si>
    <t>Genichiro Tenryu, Toshiaki Kawada</t>
  </si>
  <si>
    <t>NWA Worldwide Taping</t>
  </si>
  <si>
    <t>Bobby Fulton, Tommy Rogers</t>
  </si>
  <si>
    <t>Bobby Eaton, Stan Lane</t>
  </si>
  <si>
    <t>AJW Show</t>
  </si>
  <si>
    <t>Chigusa Nagayo, Mika Suzuki, Mika Takahashi, Yachiya Hirata, Yumi Ogura, Yumiko Hotta</t>
  </si>
  <si>
    <t>Etsuko Mita, Kazue Nagahori, Lioness Asuka, Mika Komatsu, Mitsuko Nishikawa, Sachiko Nakamura</t>
  </si>
  <si>
    <t>NWA The Great American Bash '87 (FL)</t>
  </si>
  <si>
    <t>Animal, Dusty Rhodes, Hawk, Nikita Koloff, Paul Ellering</t>
  </si>
  <si>
    <t>Arn Anderson, Lex Luger, Ric Flair, The War Machine, Tully Blanchard</t>
  </si>
  <si>
    <t>NWA The Great American Bash '87 (GA)</t>
  </si>
  <si>
    <t>Arn Anderson, J. J. Dillon, Lex Luger, Ric Flair, Tully Blanchard</t>
  </si>
  <si>
    <t>NWA Jim Crockett Sr. Memorial Cup '87 - Day 2</t>
  </si>
  <si>
    <t>Barry Windham</t>
  </si>
  <si>
    <t>NJPW Spring Flare Up 1987 - Day 21</t>
  </si>
  <si>
    <t>Keiji Muto, Shiro Koshinaka</t>
  </si>
  <si>
    <t>Akira Maeda, Nobuhiko Takada</t>
  </si>
  <si>
    <t>Lioness Asuka</t>
  </si>
  <si>
    <t>Chigusa Nagayo</t>
  </si>
  <si>
    <t>NWA Fayetteville Show</t>
  </si>
  <si>
    <t>NWA Jim Crockett Sr. Memorial Tag Team Tournament</t>
  </si>
  <si>
    <t>Butch Miller, Luke Williams</t>
  </si>
  <si>
    <t>CWF Battle of the Belts 2</t>
  </si>
  <si>
    <t>AJPW New Year Wars Super Battle '86 - Day 25</t>
  </si>
  <si>
    <t>Genichiro Tenryu, Jumbo Tsuruta</t>
  </si>
  <si>
    <t>Riki Choshu, Yoshiaki Yatsu</t>
  </si>
  <si>
    <t>AJW Summer Night Festival in Budokan</t>
  </si>
  <si>
    <t>Jaguar Yokota</t>
  </si>
  <si>
    <t>AJPW 85 Gekitoh! Exciting Wars - Day 14</t>
  </si>
  <si>
    <t>AJPW Real World Tag League '84 - Day 15</t>
  </si>
  <si>
    <t>Bruiser Brody, Stan Hansen</t>
  </si>
  <si>
    <t>Dory Funk, Jr., Terry Funk</t>
  </si>
  <si>
    <t>UWF Year-End Special - Day 10</t>
  </si>
  <si>
    <t>Kazuo Yamazaki</t>
  </si>
  <si>
    <t>Nobuhiko Takada</t>
  </si>
  <si>
    <t>Tiger Mask I</t>
  </si>
  <si>
    <t>Dynamite Kid</t>
  </si>
  <si>
    <t>Butch Reed</t>
  </si>
  <si>
    <t>Konosuke Takeshita, Sammy Guevara, Will Ospreay</t>
  </si>
  <si>
    <t>Chris Jericho, Kenny Omega, Kota Ibushi</t>
  </si>
  <si>
    <t>Swerve Strickland</t>
  </si>
  <si>
    <t>STARDOM 5STAR Grand Prix 2023 - Day 22</t>
  </si>
  <si>
    <t>Suzu Suzuki</t>
  </si>
  <si>
    <t>Maika</t>
  </si>
  <si>
    <t>NXT No Mercy 2023</t>
  </si>
  <si>
    <t>Carmelo Hayes</t>
  </si>
  <si>
    <t>CMLL 90th Anniversary Show</t>
  </si>
  <si>
    <t>Volador, Jr.</t>
  </si>
  <si>
    <t>Angel de Oro</t>
  </si>
  <si>
    <t>Lince Dorado, Samuray del Sol</t>
  </si>
  <si>
    <t>Soberano Jr., Titan</t>
  </si>
  <si>
    <t>AEW All In: London</t>
  </si>
  <si>
    <t>Luke Jacobs</t>
  </si>
  <si>
    <t>NJPW G1 Climax 2023 - Day 17</t>
  </si>
  <si>
    <t>David Finlay</t>
  </si>
  <si>
    <t>NJPW G1 Climax 2023 - Day 14</t>
  </si>
  <si>
    <t>El Phantasmo</t>
  </si>
  <si>
    <t>NXT Great American Bash 2023</t>
  </si>
  <si>
    <t>CMLL Super Viernes</t>
  </si>
  <si>
    <t>Mascara Dorada 2.0</t>
  </si>
  <si>
    <t>Rocky Romero</t>
  </si>
  <si>
    <t>NJPW G1 Climax 2023 - Day 9</t>
  </si>
  <si>
    <t>NJPW G1 Climax 2023 - Day 5</t>
  </si>
  <si>
    <t>AEW Dynamite #198 - Blood &amp; Guts</t>
  </si>
  <si>
    <t>Adam Page, Kenny Omega, Kota Ibushi, Matt Jackson, Nick Jackson</t>
  </si>
  <si>
    <t>AEW Collision #4</t>
  </si>
  <si>
    <t>Adam Page, Eddie Kingston, Matt Jackson, Nick Jackson, Tomohiro Ishii</t>
  </si>
  <si>
    <t>Darby Allin, Jack Perry, Sammy Guevara</t>
  </si>
  <si>
    <t>NXT Battleground 2023</t>
  </si>
  <si>
    <t>Dijak</t>
  </si>
  <si>
    <t>NJPW Best Of The Super Juniors 30 - Day 11</t>
  </si>
  <si>
    <t>Mike Bailey</t>
  </si>
  <si>
    <t>NJPW Best Of The Super Juniors 30 - Day 8</t>
  </si>
  <si>
    <t>El Desperado</t>
  </si>
  <si>
    <t>Akira Francesco</t>
  </si>
  <si>
    <t>NJPW Best Of The Super Juniors 30 - Day 1</t>
  </si>
  <si>
    <t>AEW Dynamite #188</t>
  </si>
  <si>
    <t>BJW Endless Survivor - Infinity Independent</t>
  </si>
  <si>
    <t>Yuya Aoki</t>
  </si>
  <si>
    <t>Yuji Okabayashi</t>
  </si>
  <si>
    <t>STARDOM All-Star Grand Queendom</t>
  </si>
  <si>
    <t>Tam Nakano</t>
  </si>
  <si>
    <t>Giulia</t>
  </si>
  <si>
    <t>Mina Shirakawa</t>
  </si>
  <si>
    <t>Saya Kamitani</t>
  </si>
  <si>
    <t>AAA TripleMania XXXI: Monterrey</t>
  </si>
  <si>
    <t>Komander, Rich Swann, Swerve Strickland</t>
  </si>
  <si>
    <t>NJPW Sakura Genesis 2023</t>
  </si>
  <si>
    <t>Robbie Eagles</t>
  </si>
  <si>
    <t>Hirooki Goto, YOSHI-HASHI</t>
  </si>
  <si>
    <t>Rhea Ripley</t>
  </si>
  <si>
    <t>Charlotte Flair</t>
  </si>
  <si>
    <t>ROH Supercard of Honor XVI</t>
  </si>
  <si>
    <t>Komander</t>
  </si>
  <si>
    <t>Black Taurus, Komander</t>
  </si>
  <si>
    <t>NJPW 51st Anniversary Event</t>
  </si>
  <si>
    <t>Hiroshi Tanahashi, Kazuchika Okada</t>
  </si>
  <si>
    <t>Brody King, Buddy Matthews, Malakai Black</t>
  </si>
  <si>
    <t>STARDOM Triangle Derby I ~Championship Battle~</t>
  </si>
  <si>
    <t>Hazuki</t>
  </si>
  <si>
    <t>AZM</t>
  </si>
  <si>
    <t>Starlight Kid</t>
  </si>
  <si>
    <t>RevPro Live In Birmingham</t>
  </si>
  <si>
    <t>NOAH Keiji Muto Grand Final Pro-Wrestling "Last" Love Hold Out</t>
  </si>
  <si>
    <t>Kaito Kiyomiya</t>
  </si>
  <si>
    <t>AJPW Excite Series 2023 - Day 2: Pro-Wrestling Day MANIAx</t>
  </si>
  <si>
    <t>Yuji Nagata</t>
  </si>
  <si>
    <t>WWE Elimination Chamber 2023</t>
  </si>
  <si>
    <t>Roman Reigns</t>
  </si>
  <si>
    <t>Sami Zayn</t>
  </si>
  <si>
    <t>1PW No Turning Back</t>
  </si>
  <si>
    <t>Robbie X.</t>
  </si>
  <si>
    <t xml:space="preserve">NJPW The New Beginning In Osaka 2023 </t>
  </si>
  <si>
    <t>AEW Dynamite #175 - Championship Fight Night</t>
  </si>
  <si>
    <t>Rush</t>
  </si>
  <si>
    <t>NJPW The New Beginning 2023 In Sapporo ~ 2 Sapporo Snow Battles - Day 2</t>
  </si>
  <si>
    <t>YOH</t>
  </si>
  <si>
    <t>NJPW The New Beginning 2023 In Sapporo ~ 2 Sapporo Snow Battles - Day 1</t>
  </si>
  <si>
    <t>AJPW New Year Giant Series 2023 - Day 5</t>
  </si>
  <si>
    <t>Naoya Nomura, Yuma Aoyagi</t>
  </si>
  <si>
    <t>Kento Miyahara, Takuya Nomura</t>
  </si>
  <si>
    <t>PWG Battle of Los Angeles 2023 - Day 1</t>
  </si>
  <si>
    <t>Black Taurus, El Hijo Del Vikingo</t>
  </si>
  <si>
    <t>STARDOM Dream Queendom 2022</t>
  </si>
  <si>
    <t>AAA Noche De Campeones</t>
  </si>
  <si>
    <t>AEW Dynamite #169 - New Year's Smash</t>
  </si>
  <si>
    <t>DOUKI, Minoru Suzuki</t>
  </si>
  <si>
    <t>Jun Kasai, Tomoaki Honma</t>
  </si>
  <si>
    <t>RevPro Uprising 2022</t>
  </si>
  <si>
    <t>WWE Friday Night Smackdown</t>
  </si>
  <si>
    <t>Ricochet</t>
  </si>
  <si>
    <t>AEW Dynamite #164 - Thanksgiving Eve</t>
  </si>
  <si>
    <t>AEW Full Gear 2022</t>
  </si>
  <si>
    <t>PWG DINK</t>
  </si>
  <si>
    <t>Aramis, Bandido, Komander</t>
  </si>
  <si>
    <t>Arez, Black Taurus, Látigo</t>
  </si>
  <si>
    <t>NJPW Battle Autumn 2022 - Day 9</t>
  </si>
  <si>
    <t>Ren Narita</t>
  </si>
  <si>
    <t>NXT Halloween Havoc 2022</t>
  </si>
  <si>
    <t>Bron Breakker</t>
  </si>
  <si>
    <t>NJPW Burning Spirit 2022 - Day 14</t>
  </si>
  <si>
    <t>Naoya Nomura</t>
  </si>
  <si>
    <t>JTO TAKA Michinoku Debut 30th Anniversary ~ TAKATaichiDespeMania</t>
  </si>
  <si>
    <t>Jun Kasai</t>
  </si>
  <si>
    <t>AEW Dynamite #152</t>
  </si>
  <si>
    <t>NJPW G1 Climax 2022 - Day 19</t>
  </si>
  <si>
    <t>AEW Dynamite #149 - Quake By The Lake</t>
  </si>
  <si>
    <t>NJPW G1 Climax 2022 - Day 13</t>
  </si>
  <si>
    <t>JONAH</t>
  </si>
  <si>
    <t>AEW Battle of the Belts III Taping</t>
  </si>
  <si>
    <t>Dragon Gate Kobe World 2022 ~ Ultimo Dragon 35th Anniversary</t>
  </si>
  <si>
    <t>Funky Jacky Kamei, Jason Lee</t>
  </si>
  <si>
    <t>Diamante, Shun Skywalker</t>
  </si>
  <si>
    <t>AEW Dynamite #147 - Fight For The Fallen 2022</t>
  </si>
  <si>
    <t>Daniel Garcia</t>
  </si>
  <si>
    <t>NJPW G1 Climax 2022 - Day 4</t>
  </si>
  <si>
    <t>YOSHI-HASHI</t>
  </si>
  <si>
    <t>AEW Dynamite #145 - Fyter Fest 2022 - Week 1</t>
  </si>
  <si>
    <t>Keith Lee, Swerve Strickland</t>
  </si>
  <si>
    <t>Matt Jackson, Nick Jackson, Powerhouse Hobbs, Ricky Starks</t>
  </si>
  <si>
    <t>AEW Dynamite #143 - Blood &amp; Guts</t>
  </si>
  <si>
    <t>Angelo Parker, Chris Jericho, Daniel Garcia, Jake Hager, Matt Menard, Sammy Guevara</t>
  </si>
  <si>
    <t>AEW/NJPW Forbidden Door</t>
  </si>
  <si>
    <t>Chris Jericho, Minoru Suzuki, Sammy Guevara</t>
  </si>
  <si>
    <t>Eddie Kingston, Shota Umino, Wheeler YUTA</t>
  </si>
  <si>
    <t>Orange Cassidy</t>
  </si>
  <si>
    <t>AAA TripleMania XXX: Tijuana</t>
  </si>
  <si>
    <t>Bandido, El Hijo Del Vikingo, Laredo Kid, Taurus</t>
  </si>
  <si>
    <t>AEW Dynamite #141 - Road Rager</t>
  </si>
  <si>
    <t>Dax Harwood</t>
  </si>
  <si>
    <t>Jungle Boy, Luchasaurus</t>
  </si>
  <si>
    <t>NJPW Dominion 6.12 In Osaka-Jo Hall</t>
  </si>
  <si>
    <t>West Coast Pro 93 Til Infinity</t>
  </si>
  <si>
    <t>NJPW Capital Collision</t>
  </si>
  <si>
    <t>Juice Robinson</t>
  </si>
  <si>
    <t>Hiroshi Tanahashi, Jon Moxley, Will Ospreay</t>
  </si>
  <si>
    <t>Eddie Kingston</t>
  </si>
  <si>
    <t>NJPW Wrestling Dontaku 2022</t>
  </si>
  <si>
    <t>NJPW Windy City Riot</t>
  </si>
  <si>
    <t>AEW Dynamite #131</t>
  </si>
  <si>
    <t>AEW Rampage #35 Taping</t>
  </si>
  <si>
    <t>Wheeler YUTA</t>
  </si>
  <si>
    <t>NJPW New Japan Cup 2022 - Tag 15</t>
  </si>
  <si>
    <t>NJPW New Japan Cup 2022 - Day 3</t>
  </si>
  <si>
    <t>AEW Revolution 2022</t>
  </si>
  <si>
    <t>Bobby Fish, Kyle O'Reilly, Matt Jackson, Nick Jackson</t>
  </si>
  <si>
    <t>AEW Dynamite #118</t>
  </si>
  <si>
    <t>NJPW Wrestle Kingdom 16 - Day 1</t>
  </si>
  <si>
    <t>NXT WarGames 2021</t>
  </si>
  <si>
    <t>Bron Breakker, Carmelo Hayes, Grayson Waller, Tony D'Angelo</t>
  </si>
  <si>
    <t>Johnny Gargano, L.A. Knight, Pete Dunne, Tommaso Ciampa</t>
  </si>
  <si>
    <t>NOAH The Best 2021</t>
  </si>
  <si>
    <t>Kenoh</t>
  </si>
  <si>
    <t>NJPW Power Struggle 2021</t>
  </si>
  <si>
    <t>AEW Rampage #12 Taping</t>
  </si>
  <si>
    <t>WWE Crown Jewel 2021</t>
  </si>
  <si>
    <t>Edge</t>
  </si>
  <si>
    <t>AEW Rampage #11 Taping</t>
  </si>
  <si>
    <t>PAC</t>
  </si>
  <si>
    <t>Andrade El Idolo</t>
  </si>
  <si>
    <t>AEW Rampage #10</t>
  </si>
  <si>
    <t>AEW Dynamite #105 - 2nd Anniversary Show</t>
  </si>
  <si>
    <t>Adam Cole, Kenny Omega, Matt Jackson, Nick Jackson</t>
  </si>
  <si>
    <t>Bryan Danielson, Christian Cage, Jungle Boy, Luchasaurus</t>
  </si>
  <si>
    <t>NJPW G1 Climax 2021 - Day 9</t>
  </si>
  <si>
    <t>STARDOM 5STAR Grand Prix 2021 - Day 17: Finals</t>
  </si>
  <si>
    <t>Momo Watanabe</t>
  </si>
  <si>
    <t>NJPW G1 Climax 2021 - Day 3</t>
  </si>
  <si>
    <t>NJPW G1 Climax 2021 - Day 2</t>
  </si>
  <si>
    <t>NJPW Wrestle Grand Slam 2021 in MetLife Dome - Day 1</t>
  </si>
  <si>
    <t>PWG Mystery Vortex 7</t>
  </si>
  <si>
    <t>Black Taurus</t>
  </si>
  <si>
    <t>WWE Money in the Bank 2021</t>
  </si>
  <si>
    <t>Big E</t>
  </si>
  <si>
    <t>Drew McIntyre, John Morrison, Kevin Owens, King Nakamura, Ricochet, Riddle, Seth Rollins</t>
  </si>
  <si>
    <t>AEW Double Or Nothing 2021</t>
  </si>
  <si>
    <t>Eddie Kingston, Jon Moxley</t>
  </si>
  <si>
    <t>PWA Black Label Aussie Open Vs. VeloCities</t>
  </si>
  <si>
    <t>Jude London, Paris De Silva</t>
  </si>
  <si>
    <t>AAA Zacatlan Show (May '21)</t>
  </si>
  <si>
    <t>Abismo Negro Jr., Aramis, Látigo, Villano III Jr.</t>
  </si>
  <si>
    <t>AJPW Champion Carnival '21 - Day 10</t>
  </si>
  <si>
    <t>Jake Lee</t>
  </si>
  <si>
    <t>NJPW Sakura Genesis 2021</t>
  </si>
  <si>
    <t>AEW Dynamite #76 - St. Patrick's Day Slam Taping</t>
  </si>
  <si>
    <t>Thunder Rosa</t>
  </si>
  <si>
    <t>Dr. Britt Baker, D.M.D.</t>
  </si>
  <si>
    <t>NJPW New Japan Cup 2021 - Day 2</t>
  </si>
  <si>
    <t>NXT TakeOver: Vengeance Day</t>
  </si>
  <si>
    <t>AAA TripleMania XXVIII</t>
  </si>
  <si>
    <t>NXT TakeOver: WarGames 2020</t>
  </si>
  <si>
    <t>Adam Cole, Bobby Fish, Kyle O'Reilly, Roderick Strong</t>
  </si>
  <si>
    <t>Danny Burch, Oney Lorcan, Pat McAfee, Pete Dunne</t>
  </si>
  <si>
    <t>NOAH Pro Wrestling NOAH 20th Anniversary ~ NOAH The Chronicle Vol. 4</t>
  </si>
  <si>
    <t>NJPW G1 Climax 2020 - Day 2</t>
  </si>
  <si>
    <t>AEW Dynamite #40 - Fyter Fest 2020: Night 2 Taping</t>
  </si>
  <si>
    <t>Cash Wheeler, Dax Harwood, Matt Jackson, Nick Jackson</t>
  </si>
  <si>
    <t>NJPW New Japan Cup 2020 - Day 7</t>
  </si>
  <si>
    <t>WWE Friday Night Smackdown Taping</t>
  </si>
  <si>
    <t>Daniel Bryan</t>
  </si>
  <si>
    <t>AEW Dynamite #20</t>
  </si>
  <si>
    <t>NXT TakeOver: Portland</t>
  </si>
  <si>
    <t>Matt Riddle, Pete Dunne</t>
  </si>
  <si>
    <t>Bobby Fish, Kyle O'Reilly</t>
  </si>
  <si>
    <t>NJPW New Beginning in Osaka 2020</t>
  </si>
  <si>
    <t>Ryu Lee</t>
  </si>
  <si>
    <t>NJPW The New Beginning in Sapporo 2020 - Day 2</t>
  </si>
  <si>
    <t>AJPW New Year Wars '20 - Day 2</t>
  </si>
  <si>
    <t>AEW Dynamite #8</t>
  </si>
  <si>
    <t>Nick Jackson</t>
  </si>
  <si>
    <t>NJPW Destruction in Kagoshima</t>
  </si>
  <si>
    <t>El Phantasmo, Taiji Ishimori</t>
  </si>
  <si>
    <t>Robbie Eagles, Will Ospreay</t>
  </si>
  <si>
    <t>AJPW Summer Explosion Series '19 - Day 12</t>
  </si>
  <si>
    <t>NJPW Super J Cup 2019 - Day 2</t>
  </si>
  <si>
    <t>SHO</t>
  </si>
  <si>
    <t>NJPW G1 Climax 2019 - Day 18</t>
  </si>
  <si>
    <t>NJPW G1 Climax 2019 - Day 15</t>
  </si>
  <si>
    <t>EVIL</t>
  </si>
  <si>
    <t>NJPW G1 Climax 2019 - Day 11</t>
  </si>
  <si>
    <t>Dragon Gate Kobe Pro-Wrestling Festival 2019</t>
  </si>
  <si>
    <t>Big R Shimizu, Eita</t>
  </si>
  <si>
    <t>KAI, Kaito Ishida, Naruki Doi, YAMATO</t>
  </si>
  <si>
    <t>NJPW G1 Climax 2019 - Day 3</t>
  </si>
  <si>
    <t>NJPW Southern Showdown in Melbourne</t>
  </si>
  <si>
    <t>AAA Conquista Total Gira 2019</t>
  </si>
  <si>
    <t>NJPW Best of the Super Juniors XXVI - Day 9</t>
  </si>
  <si>
    <t>NJPW Best of the Super Juniors XXVI - Day 7</t>
  </si>
  <si>
    <t>NJPW Wrestling Dontaku 2019 - Day 2</t>
  </si>
  <si>
    <t>AJPW Champion Carnival '19 - Day 18</t>
  </si>
  <si>
    <t>AJPW Champion Carnival '19 - Day 16</t>
  </si>
  <si>
    <t>NJPW Sengoku Lord In Nagoya</t>
  </si>
  <si>
    <t>ROH/NJPW G1 SuperCard</t>
  </si>
  <si>
    <t>Pete Dunne</t>
  </si>
  <si>
    <t>WWW Total Rumble 9</t>
  </si>
  <si>
    <t>NJPW New Japan Cup 2019 - Day 11</t>
  </si>
  <si>
    <t>NJPW 47th Anniversary Show</t>
  </si>
  <si>
    <t>Dragon Gate Truth Gate 2019 - Day 5</t>
  </si>
  <si>
    <t>Kzy</t>
  </si>
  <si>
    <t>NXT TakeOver: Phoenix</t>
  </si>
  <si>
    <t>AJPW New Year Wars '19 - Day 2</t>
  </si>
  <si>
    <t>KAI</t>
  </si>
  <si>
    <t>NXT TakeOver: WarGames '18</t>
  </si>
  <si>
    <t>The Velveteen Dream</t>
  </si>
  <si>
    <t>Aleister Black</t>
  </si>
  <si>
    <t>NEW Redemption</t>
  </si>
  <si>
    <t>WWE Evolution</t>
  </si>
  <si>
    <t>Becky Lynch</t>
  </si>
  <si>
    <t>OTT Fourth Anniversary Show</t>
  </si>
  <si>
    <t>NJPW Destruction in Hiroshima 2018</t>
  </si>
  <si>
    <t>NJPW G1 Climax 2018 - Day 10</t>
  </si>
  <si>
    <t>NJPW G1 Climax 2018 - Day 8</t>
  </si>
  <si>
    <t>ROH Best in the World 2018</t>
  </si>
  <si>
    <t>NJPW Best of the Super Juniors XXV - Day 13</t>
  </si>
  <si>
    <t>Flip Gordon</t>
  </si>
  <si>
    <t>OTT ScrapperMania IV</t>
  </si>
  <si>
    <t>Matt Riddle</t>
  </si>
  <si>
    <t>PWG Time is a Flat Circle</t>
  </si>
  <si>
    <t>NJPW The New Beginning in Osaka 2018</t>
  </si>
  <si>
    <t>NJPW/RevPro Global Wars '17 - Day 2</t>
  </si>
  <si>
    <t>NJPW Power Struggle 2017</t>
  </si>
  <si>
    <t>AJPW Raising an Army Memorial Series '17 - Day 4</t>
  </si>
  <si>
    <t>Suwama</t>
  </si>
  <si>
    <t>NJPW King Of Pro-Wrestling 2017</t>
  </si>
  <si>
    <t>AJPW 45th Anniversary</t>
  </si>
  <si>
    <t>Shuji Ishikawa</t>
  </si>
  <si>
    <t>WWE SummerSlam '17</t>
  </si>
  <si>
    <t>Brock Lesnar</t>
  </si>
  <si>
    <t>Braun Strowman, Roman Reigns, Samoa Joe</t>
  </si>
  <si>
    <t>NJPW G1 Climax 2017 - Day 16</t>
  </si>
  <si>
    <t>NJPW G1 Climax 2017 - Day 11</t>
  </si>
  <si>
    <t>Brian Cage</t>
  </si>
  <si>
    <t>NJPW G1 Climax 2017 - Day 8</t>
  </si>
  <si>
    <t>NJPW G1 Climax 2017 - Day 4</t>
  </si>
  <si>
    <t>NJPW G1 Climax 2017 - Day 2</t>
  </si>
  <si>
    <t>NJPW G1 Climax 2017 - Day 1</t>
  </si>
  <si>
    <t>NJPW G1 Special in USA - Day 2</t>
  </si>
  <si>
    <t>NJPW G1 Special in USA - Day 1</t>
  </si>
  <si>
    <t>NXT TakeOver: Chicago</t>
  </si>
  <si>
    <t>NJPW Best of the Super Juniors 2017 - Day 2</t>
  </si>
  <si>
    <t>NJPW Wrestling Dontaku 2017</t>
  </si>
  <si>
    <t>PWG Nice Boys (Don't Play Rock N' Roll)</t>
  </si>
  <si>
    <t>Penta el Zero M, Rey Fenix</t>
  </si>
  <si>
    <t>Matt Jackson, Matt Sydal, Nick Jackson, Ricochet</t>
  </si>
  <si>
    <t>NJPW New Japan Cup 2017 - Day 2</t>
  </si>
  <si>
    <t>NJPW The New Beginning in Sapporo 2017</t>
  </si>
  <si>
    <t>WWE Royal Rumble '17</t>
  </si>
  <si>
    <t>NJPW King of Pro-Wrestling '16</t>
  </si>
  <si>
    <t>ROH/NJPW All Star Extravaganza VIII</t>
  </si>
  <si>
    <t>Alex Shelley, Chris Sabin, Christopher Daniels, Frankie Kazarian</t>
  </si>
  <si>
    <t>NJPW G1 Climax 26 - Day 19</t>
  </si>
  <si>
    <t>NJPW G1 Climax 26 - Day 17</t>
  </si>
  <si>
    <t>NJPW G1 Climax 26 - Day 11</t>
  </si>
  <si>
    <t>NJPW Dominion 6.19</t>
  </si>
  <si>
    <t>NJPW Best of the Super Juniors XXIII - Day 6</t>
  </si>
  <si>
    <t>PWG All Star Weekend XII - Night 1</t>
  </si>
  <si>
    <t>Matt Sydal, Ricochet</t>
  </si>
  <si>
    <t>NJPW The New Beginning in Niigata</t>
  </si>
  <si>
    <t>RevPro High Stakes 2016</t>
  </si>
  <si>
    <t>NJPW Power Struggle 2015</t>
  </si>
  <si>
    <t>CMLL 82nd Anniversary Show</t>
  </si>
  <si>
    <t>Atlantis</t>
  </si>
  <si>
    <t>La Sombra</t>
  </si>
  <si>
    <t>NJPW G1 Climax 25 - Day 18</t>
  </si>
  <si>
    <t>NJPW G1 Climax 25 - Day 17</t>
  </si>
  <si>
    <t>NJPW Dominion 7.5</t>
  </si>
  <si>
    <t>NJPW Best of the Super Juniors XXII - Day 13</t>
  </si>
  <si>
    <t>Kyle O'Reilly</t>
  </si>
  <si>
    <t>ROH/NJPW Global Wars '15 - Night #2</t>
  </si>
  <si>
    <t>A.J. Styles, Matt Jackson, Nick Jackson</t>
  </si>
  <si>
    <t>Beretta, Kazuchika Okada, Rocky Romero</t>
  </si>
  <si>
    <t>NJPW Invasion Attack '15</t>
  </si>
  <si>
    <t>WWE Royal Rumble '15</t>
  </si>
  <si>
    <t>John Cena, Seth Rollins</t>
  </si>
  <si>
    <t>NXT TakeOver: R Evolution</t>
  </si>
  <si>
    <t>Adrian Neville</t>
  </si>
  <si>
    <t>NJPW Power Struggle 2014</t>
  </si>
  <si>
    <t>NJPW G1 Climax 24 - Day 12 Finals</t>
  </si>
  <si>
    <t>NJPW G1 Climax 24 - Day 8</t>
  </si>
  <si>
    <t>NJPW G1 Climax 24 - Day 7</t>
  </si>
  <si>
    <t>Dragon Gate 15th Anniversary Kobe Pro-Wrestling Festival 2014</t>
  </si>
  <si>
    <t>Eita, T-Hawk</t>
  </si>
  <si>
    <t>Akira Tozawa, Shingo Takagi</t>
  </si>
  <si>
    <t>NJPW Dominion 6.21</t>
  </si>
  <si>
    <t>Alex Shelley, KUSHIDA</t>
  </si>
  <si>
    <t>NJPW Return to Yokohama Arena</t>
  </si>
  <si>
    <t>NJPW Strong Style 42nd Anniversary Show</t>
  </si>
  <si>
    <t>NJPW New Beginning in Osaka '14</t>
  </si>
  <si>
    <t>NJPW Road to Tokyo Dome - Day 6</t>
  </si>
  <si>
    <t>Hiroshi Tanahashi, Tetsuya Naito</t>
  </si>
  <si>
    <t>Kazuchika Okada, Shinsuke Nakamura</t>
  </si>
  <si>
    <t>NJPW G1 Climax 23 - Day 2</t>
  </si>
  <si>
    <t>Dragon Gate Kobe Pro-Wrestling Festival 2013</t>
  </si>
  <si>
    <t>Naruki Doi, Ricochet</t>
  </si>
  <si>
    <t>Akira Tozawa, BxB Hulk</t>
  </si>
  <si>
    <t>NJPW Dominion 6.22</t>
  </si>
  <si>
    <t>Star Rating</t>
  </si>
  <si>
    <t>Date</t>
  </si>
  <si>
    <t>Show Name</t>
  </si>
  <si>
    <t>Claudio CasTagnoli, Jon Moxley, Shota Umino</t>
  </si>
  <si>
    <t>Bryan Danielson, Claudio CasTagnoli, Jon Moxley, Wheeler YUTA</t>
  </si>
  <si>
    <t>Claudio CasTagnoli, Jon Moxley, Konosuke Takeshita, PAC, Wheeler YUTA</t>
  </si>
  <si>
    <t>Claudio CasTagnoli, Jon Moxley, Konosuke Takeshita, Shota Umino, Wheeler YUTA</t>
  </si>
  <si>
    <t>Claudio CasTagnoli, Eddie Kingston, Jon Moxley, Ortiz, Santana, Wheeler YUTA</t>
  </si>
  <si>
    <t>Winner(s)</t>
  </si>
  <si>
    <t>Loser(s)</t>
  </si>
  <si>
    <t>Promotion</t>
  </si>
  <si>
    <t>Year</t>
  </si>
  <si>
    <t>NWA Landover Show (March '89)</t>
  </si>
  <si>
    <t>AJPW Sumo Hall Show (March '85)</t>
  </si>
  <si>
    <t>AJW WrestleMarchinepiad 1992</t>
  </si>
  <si>
    <t>AJW WrestleMarchinepiad 1994</t>
  </si>
  <si>
    <t>Naomichi Marchufuji</t>
  </si>
  <si>
    <t>NOAH Naomichi Marchufuji Debut 25th Anniversary Show</t>
  </si>
  <si>
    <t>2020</t>
  </si>
  <si>
    <t>2023</t>
  </si>
  <si>
    <t>2021</t>
  </si>
  <si>
    <t>2019</t>
  </si>
  <si>
    <t>2017</t>
  </si>
  <si>
    <t>2018</t>
  </si>
  <si>
    <t>2022</t>
  </si>
  <si>
    <t>1998</t>
  </si>
  <si>
    <t>1985</t>
  </si>
  <si>
    <t>1995</t>
  </si>
  <si>
    <t>1993</t>
  </si>
  <si>
    <t>1996</t>
  </si>
  <si>
    <t>1997</t>
  </si>
  <si>
    <t>1990</t>
  </si>
  <si>
    <t>1994</t>
  </si>
  <si>
    <t>1999</t>
  </si>
  <si>
    <t>1991</t>
  </si>
  <si>
    <t>1989</t>
  </si>
  <si>
    <t>1986</t>
  </si>
  <si>
    <t>1988</t>
  </si>
  <si>
    <t>1984</t>
  </si>
  <si>
    <t>1992</t>
  </si>
  <si>
    <t>1987</t>
  </si>
  <si>
    <t>1982</t>
  </si>
  <si>
    <t>2015</t>
  </si>
  <si>
    <t>2014</t>
  </si>
  <si>
    <t>2013</t>
  </si>
  <si>
    <t>2016</t>
  </si>
  <si>
    <t>2012</t>
  </si>
  <si>
    <t>1983</t>
  </si>
  <si>
    <t>2000</t>
  </si>
  <si>
    <t>2004</t>
  </si>
  <si>
    <t>2003</t>
  </si>
  <si>
    <t>2005</t>
  </si>
  <si>
    <t>2006</t>
  </si>
  <si>
    <t>2011</t>
  </si>
  <si>
    <t>AJW Tokyo Show (January '91)</t>
  </si>
  <si>
    <t>AJPW Budokan Hall Show (June '90)</t>
  </si>
  <si>
    <t>AJPW Budokan Hall Show (June '94)</t>
  </si>
  <si>
    <t>AJPW Budokan Hall Show (June '95)</t>
  </si>
  <si>
    <t>AJPW Budokan Hall Show (June '96)</t>
  </si>
  <si>
    <t>AJPW Budokan Hall Show (June '97)</t>
  </si>
  <si>
    <t>AJPW Budokan Hall Show (June '99)</t>
  </si>
  <si>
    <t>NWA Clash of the Champions VI: Ragin' CaJune</t>
  </si>
  <si>
    <t>NJPW Best Of The Super Juneior XXVIII &amp; World Tag League 2021 - Day 12</t>
  </si>
  <si>
    <t>NOAH Summer Navigation 2017 ~ 11th Global Juneior Heavyweight Tag League - Day 8</t>
  </si>
  <si>
    <t>AJPW Octoberober Giant Series '90 - Day 16</t>
  </si>
  <si>
    <t>AJPW Octoberober Giant Series '90 - Day 2</t>
  </si>
  <si>
    <t>AJPW Octoberober Giant Series '99 - Day 11</t>
  </si>
  <si>
    <t>El Hijo del Santo, Octoberagon</t>
  </si>
  <si>
    <t>AJPW Budokan Hall Show (December '93)</t>
  </si>
  <si>
    <t>AJPW Budokan Hall Show (December '96)</t>
  </si>
  <si>
    <t>AJPW Budokan Hall Show (December '97)</t>
  </si>
  <si>
    <t>AJPW Budokan Hall Show (July '93)</t>
  </si>
  <si>
    <t>AJPW Budokan Hall Show (April '95)</t>
  </si>
  <si>
    <t>CWF Miami Beach Show (April '82)</t>
  </si>
  <si>
    <t>JWP Tokyo Show (April '93)</t>
  </si>
  <si>
    <t>NJPW Sumo Hall Show (April '83)</t>
  </si>
  <si>
    <t>AJW Kawasaki Show (Feburary '87)</t>
  </si>
  <si>
    <t xml:space="preserve">June 9th </t>
  </si>
  <si>
    <t xml:space="preserve">June 11th </t>
  </si>
  <si>
    <t xml:space="preserve">January 4th </t>
  </si>
  <si>
    <t xml:space="preserve">Feburary 29th </t>
  </si>
  <si>
    <t xml:space="preserve">June 25th </t>
  </si>
  <si>
    <t xml:space="preserve">August 12th </t>
  </si>
  <si>
    <t xml:space="preserve">May 4th </t>
  </si>
  <si>
    <t xml:space="preserve">March 18th </t>
  </si>
  <si>
    <t xml:space="preserve">September 5th </t>
  </si>
  <si>
    <t xml:space="preserve">March 5th </t>
  </si>
  <si>
    <t xml:space="preserve">June 5th </t>
  </si>
  <si>
    <t xml:space="preserve">August 13th </t>
  </si>
  <si>
    <t xml:space="preserve">July 20th </t>
  </si>
  <si>
    <t xml:space="preserve">August 18th </t>
  </si>
  <si>
    <t xml:space="preserve">January 5th </t>
  </si>
  <si>
    <t xml:space="preserve">November 13th </t>
  </si>
  <si>
    <t xml:space="preserve">October 1st </t>
  </si>
  <si>
    <t xml:space="preserve">June 4th </t>
  </si>
  <si>
    <t xml:space="preserve">August 4th </t>
  </si>
  <si>
    <t xml:space="preserve">August 11th </t>
  </si>
  <si>
    <t xml:space="preserve">August 8th </t>
  </si>
  <si>
    <t xml:space="preserve">September 18th </t>
  </si>
  <si>
    <t xml:space="preserve">August 6th </t>
  </si>
  <si>
    <t xml:space="preserve">March 21st </t>
  </si>
  <si>
    <t xml:space="preserve">April 5th </t>
  </si>
  <si>
    <t xml:space="preserve">December 10th </t>
  </si>
  <si>
    <t xml:space="preserve">June 12th </t>
  </si>
  <si>
    <t xml:space="preserve">August 31st </t>
  </si>
  <si>
    <t xml:space="preserve">July 15th </t>
  </si>
  <si>
    <t xml:space="preserve">November 7th </t>
  </si>
  <si>
    <t xml:space="preserve">October 10th </t>
  </si>
  <si>
    <t xml:space="preserve">April 2nd </t>
  </si>
  <si>
    <t xml:space="preserve">August 22nd </t>
  </si>
  <si>
    <t xml:space="preserve">June 1st </t>
  </si>
  <si>
    <t xml:space="preserve">October 9th </t>
  </si>
  <si>
    <t xml:space="preserve">October 23rd </t>
  </si>
  <si>
    <t xml:space="preserve">October 15th </t>
  </si>
  <si>
    <t xml:space="preserve">September 3rd </t>
  </si>
  <si>
    <t xml:space="preserve">May 25th </t>
  </si>
  <si>
    <t xml:space="preserve">May 29th </t>
  </si>
  <si>
    <t xml:space="preserve">May 28th </t>
  </si>
  <si>
    <t xml:space="preserve">September 22nd </t>
  </si>
  <si>
    <t xml:space="preserve">December 15th </t>
  </si>
  <si>
    <t xml:space="preserve">January 26th </t>
  </si>
  <si>
    <t xml:space="preserve">August 24th </t>
  </si>
  <si>
    <t xml:space="preserve">January 11th </t>
  </si>
  <si>
    <t xml:space="preserve">March 22nd </t>
  </si>
  <si>
    <t xml:space="preserve">September 16th </t>
  </si>
  <si>
    <t xml:space="preserve">January 6th </t>
  </si>
  <si>
    <t xml:space="preserve">April 14th </t>
  </si>
  <si>
    <t xml:space="preserve">June 3rd </t>
  </si>
  <si>
    <t xml:space="preserve">October 31st </t>
  </si>
  <si>
    <t xml:space="preserve">March 9th </t>
  </si>
  <si>
    <t xml:space="preserve">April 15th </t>
  </si>
  <si>
    <t xml:space="preserve">December 3rd </t>
  </si>
  <si>
    <t xml:space="preserve">December 6th </t>
  </si>
  <si>
    <t xml:space="preserve">December 5th </t>
  </si>
  <si>
    <t xml:space="preserve">July 29th </t>
  </si>
  <si>
    <t xml:space="preserve">June 8th </t>
  </si>
  <si>
    <t xml:space="preserve">June 7th </t>
  </si>
  <si>
    <t xml:space="preserve">June 6th </t>
  </si>
  <si>
    <t xml:space="preserve">March 4th </t>
  </si>
  <si>
    <t xml:space="preserve">April 20th </t>
  </si>
  <si>
    <t xml:space="preserve">January 28th </t>
  </si>
  <si>
    <t xml:space="preserve">January 29th </t>
  </si>
  <si>
    <t xml:space="preserve">January 19th </t>
  </si>
  <si>
    <t xml:space="preserve">January 24th </t>
  </si>
  <si>
    <t xml:space="preserve">October 19th </t>
  </si>
  <si>
    <t xml:space="preserve">September 30th </t>
  </si>
  <si>
    <t xml:space="preserve">December 16th </t>
  </si>
  <si>
    <t xml:space="preserve">December 8th </t>
  </si>
  <si>
    <t xml:space="preserve">July 5th </t>
  </si>
  <si>
    <t xml:space="preserve">July 2nd </t>
  </si>
  <si>
    <t xml:space="preserve">June 30th </t>
  </si>
  <si>
    <t xml:space="preserve">May 22nd </t>
  </si>
  <si>
    <t xml:space="preserve">May 21st </t>
  </si>
  <si>
    <t xml:space="preserve">May 23rd </t>
  </si>
  <si>
    <t xml:space="preserve">November 20th </t>
  </si>
  <si>
    <t xml:space="preserve">September 2nd </t>
  </si>
  <si>
    <t xml:space="preserve">April 11th </t>
  </si>
  <si>
    <t xml:space="preserve">May 7th </t>
  </si>
  <si>
    <t xml:space="preserve">July 23rd </t>
  </si>
  <si>
    <t xml:space="preserve">Feburary 26th </t>
  </si>
  <si>
    <t xml:space="preserve">August 15th </t>
  </si>
  <si>
    <t xml:space="preserve">April 25th </t>
  </si>
  <si>
    <t xml:space="preserve">August 30th </t>
  </si>
  <si>
    <t xml:space="preserve">June 27th </t>
  </si>
  <si>
    <t xml:space="preserve">Feburary 14th </t>
  </si>
  <si>
    <t xml:space="preserve">April 7th </t>
  </si>
  <si>
    <t xml:space="preserve">November 1st </t>
  </si>
  <si>
    <t xml:space="preserve">December 19th </t>
  </si>
  <si>
    <t xml:space="preserve">July 31st </t>
  </si>
  <si>
    <t xml:space="preserve">April 18th </t>
  </si>
  <si>
    <t xml:space="preserve">November 5th </t>
  </si>
  <si>
    <t xml:space="preserve">September 21st </t>
  </si>
  <si>
    <t xml:space="preserve">September 23rd </t>
  </si>
  <si>
    <t xml:space="preserve">September 24th </t>
  </si>
  <si>
    <t xml:space="preserve">April 30th </t>
  </si>
  <si>
    <t xml:space="preserve">August 10th </t>
  </si>
  <si>
    <t xml:space="preserve">July 19th </t>
  </si>
  <si>
    <t xml:space="preserve">July 21st </t>
  </si>
  <si>
    <t xml:space="preserve">August 3rd </t>
  </si>
  <si>
    <t xml:space="preserve">July 18th </t>
  </si>
  <si>
    <t xml:space="preserve">September 27th </t>
  </si>
  <si>
    <t xml:space="preserve">August 16th </t>
  </si>
  <si>
    <t xml:space="preserve">August 9th </t>
  </si>
  <si>
    <t xml:space="preserve">April 6th </t>
  </si>
  <si>
    <t xml:space="preserve">October 8th </t>
  </si>
  <si>
    <t xml:space="preserve">October 14th </t>
  </si>
  <si>
    <t xml:space="preserve">March 24th </t>
  </si>
  <si>
    <t xml:space="preserve">March 14th </t>
  </si>
  <si>
    <t xml:space="preserve">March 26th </t>
  </si>
  <si>
    <t xml:space="preserve">April 9th </t>
  </si>
  <si>
    <t xml:space="preserve">April 1st </t>
  </si>
  <si>
    <t xml:space="preserve">March 20th </t>
  </si>
  <si>
    <t xml:space="preserve">January 31st </t>
  </si>
  <si>
    <t xml:space="preserve">March 25th </t>
  </si>
  <si>
    <t xml:space="preserve">July 8th </t>
  </si>
  <si>
    <t xml:space="preserve">April 21st </t>
  </si>
  <si>
    <t xml:space="preserve">April 16th </t>
  </si>
  <si>
    <t xml:space="preserve">December 14th </t>
  </si>
  <si>
    <t xml:space="preserve">January 30th </t>
  </si>
  <si>
    <t xml:space="preserve">Feburary 11th </t>
  </si>
  <si>
    <t xml:space="preserve">July 25th </t>
  </si>
  <si>
    <t xml:space="preserve">July 10th </t>
  </si>
  <si>
    <t xml:space="preserve">March 1st </t>
  </si>
  <si>
    <t xml:space="preserve">Feburary 20th </t>
  </si>
  <si>
    <t xml:space="preserve">November 15th </t>
  </si>
  <si>
    <t xml:space="preserve">January 20th </t>
  </si>
  <si>
    <t xml:space="preserve">April 19th </t>
  </si>
  <si>
    <t xml:space="preserve">July 4th </t>
  </si>
  <si>
    <t xml:space="preserve">April 26th </t>
  </si>
  <si>
    <t xml:space="preserve">January 27th </t>
  </si>
  <si>
    <t xml:space="preserve">June 21st </t>
  </si>
  <si>
    <t xml:space="preserve">October 29th </t>
  </si>
  <si>
    <t xml:space="preserve">October 26th </t>
  </si>
  <si>
    <t xml:space="preserve">October 21st </t>
  </si>
  <si>
    <t xml:space="preserve">July 26th </t>
  </si>
  <si>
    <t xml:space="preserve">August 26th </t>
  </si>
  <si>
    <t xml:space="preserve">August 21st </t>
  </si>
  <si>
    <t xml:space="preserve">October 16th </t>
  </si>
  <si>
    <t xml:space="preserve">March 31st </t>
  </si>
  <si>
    <t xml:space="preserve">May 9th </t>
  </si>
  <si>
    <t xml:space="preserve">September 11th </t>
  </si>
  <si>
    <t xml:space="preserve">Feburary 24th </t>
  </si>
  <si>
    <t xml:space="preserve">May 17th </t>
  </si>
  <si>
    <t xml:space="preserve">November 6th </t>
  </si>
  <si>
    <t xml:space="preserve">July 17th </t>
  </si>
  <si>
    <t xml:space="preserve">October 5th </t>
  </si>
  <si>
    <t xml:space="preserve">August 29th </t>
  </si>
  <si>
    <t xml:space="preserve">March 23rd </t>
  </si>
  <si>
    <t xml:space="preserve">Feburary 18th </t>
  </si>
  <si>
    <t xml:space="preserve">December 28th </t>
  </si>
  <si>
    <t xml:space="preserve">December 12th </t>
  </si>
  <si>
    <t xml:space="preserve">June 18th </t>
  </si>
  <si>
    <t xml:space="preserve">May 3rd </t>
  </si>
  <si>
    <t xml:space="preserve">August 27th </t>
  </si>
  <si>
    <t xml:space="preserve">August 5th </t>
  </si>
  <si>
    <t xml:space="preserve">May 30th </t>
  </si>
  <si>
    <t xml:space="preserve">October 6th </t>
  </si>
  <si>
    <t xml:space="preserve">June 15th </t>
  </si>
  <si>
    <t xml:space="preserve">June 29th </t>
  </si>
  <si>
    <t xml:space="preserve">July 13th </t>
  </si>
  <si>
    <t xml:space="preserve">July 27th </t>
  </si>
  <si>
    <t xml:space="preserve">November 23rd </t>
  </si>
  <si>
    <t xml:space="preserve">Feburary 8th </t>
  </si>
  <si>
    <t xml:space="preserve">May 10th </t>
  </si>
  <si>
    <t xml:space="preserve">Feburary 19th </t>
  </si>
  <si>
    <t xml:space="preserve">March 11th </t>
  </si>
  <si>
    <t xml:space="preserve">November 19th </t>
  </si>
  <si>
    <t xml:space="preserve">October 27th </t>
  </si>
  <si>
    <t xml:space="preserve">March 6th </t>
  </si>
  <si>
    <t xml:space="preserve">June 26th </t>
  </si>
  <si>
    <t xml:space="preserve">September 19th </t>
  </si>
  <si>
    <t xml:space="preserve">April 29th </t>
  </si>
  <si>
    <t xml:space="preserve">January 22nd </t>
  </si>
  <si>
    <t xml:space="preserve">January 3rd </t>
  </si>
  <si>
    <t xml:space="preserve">July 28th </t>
  </si>
  <si>
    <t xml:space="preserve">July 30th </t>
  </si>
  <si>
    <t xml:space="preserve">Feburary 10th </t>
  </si>
  <si>
    <t xml:space="preserve">September 12th </t>
  </si>
  <si>
    <t xml:space="preserve">November 9th </t>
  </si>
  <si>
    <t xml:space="preserve">May 18th </t>
  </si>
  <si>
    <t xml:space="preserve">May 12th </t>
  </si>
  <si>
    <t xml:space="preserve">May 26th </t>
  </si>
  <si>
    <t xml:space="preserve">May 27th </t>
  </si>
  <si>
    <t xml:space="preserve">May 24th </t>
  </si>
  <si>
    <t xml:space="preserve">September 25th </t>
  </si>
  <si>
    <t xml:space="preserve">May 14th </t>
  </si>
  <si>
    <t xml:space="preserve">September 15th </t>
  </si>
  <si>
    <t xml:space="preserve">June 19th </t>
  </si>
  <si>
    <t xml:space="preserve">June 22nd </t>
  </si>
  <si>
    <t xml:space="preserve">August 1st </t>
  </si>
  <si>
    <t xml:space="preserve">July 22nd </t>
  </si>
  <si>
    <t xml:space="preserve">August 7th </t>
  </si>
  <si>
    <t xml:space="preserve">July 14th </t>
  </si>
  <si>
    <t xml:space="preserve">September 20th </t>
  </si>
  <si>
    <t xml:space="preserve">October 3rd </t>
  </si>
  <si>
    <t xml:space="preserve">August 17th </t>
  </si>
  <si>
    <t xml:space="preserve">August 14th </t>
  </si>
  <si>
    <t xml:space="preserve">July 1st </t>
  </si>
  <si>
    <t xml:space="preserve">Feburary 9th </t>
  </si>
  <si>
    <t xml:space="preserve">March 12th </t>
  </si>
  <si>
    <t xml:space="preserve">March 7th </t>
  </si>
  <si>
    <t xml:space="preserve">March 27th </t>
  </si>
  <si>
    <t xml:space="preserve">November 8th </t>
  </si>
  <si>
    <t xml:space="preserve">December 23rd </t>
  </si>
  <si>
    <t xml:space="preserve">April 4th </t>
  </si>
  <si>
    <t xml:space="preserve">April 8th </t>
  </si>
  <si>
    <t xml:space="preserve">Feburary 4th </t>
  </si>
  <si>
    <t xml:space="preserve">Feburary 5th </t>
  </si>
  <si>
    <t xml:space="preserve">Feburary 2nd </t>
  </si>
  <si>
    <t xml:space="preserve">September 4th </t>
  </si>
  <si>
    <t xml:space="preserve">May 1st </t>
  </si>
  <si>
    <t xml:space="preserve">November 10th </t>
  </si>
  <si>
    <t xml:space="preserve">Feburary 21st </t>
  </si>
  <si>
    <t xml:space="preserve">September 17th </t>
  </si>
  <si>
    <t xml:space="preserve">November 22nd </t>
  </si>
  <si>
    <t xml:space="preserve">November 28th </t>
  </si>
  <si>
    <t xml:space="preserve">October 22nd </t>
  </si>
  <si>
    <t xml:space="preserve">May 20th </t>
  </si>
  <si>
    <t xml:space="preserve">Feburary 16th </t>
  </si>
  <si>
    <t xml:space="preserve">December 11th </t>
  </si>
  <si>
    <t xml:space="preserve">November 17th </t>
  </si>
  <si>
    <t xml:space="preserve">October 13th </t>
  </si>
  <si>
    <t xml:space="preserve">May 8th </t>
  </si>
  <si>
    <t xml:space="preserve">January 7th </t>
  </si>
  <si>
    <t xml:space="preserve">January 16th </t>
  </si>
  <si>
    <t xml:space="preserve">December 17th </t>
  </si>
  <si>
    <t xml:space="preserve">May 16th </t>
  </si>
  <si>
    <t xml:space="preserve">April 23rd </t>
  </si>
  <si>
    <t xml:space="preserve">December 29th </t>
  </si>
  <si>
    <t xml:space="preserve">June 10th </t>
  </si>
  <si>
    <t xml:space="preserve">March 30th </t>
  </si>
  <si>
    <t xml:space="preserve">October 28th </t>
  </si>
  <si>
    <t xml:space="preserve">January 25th </t>
  </si>
  <si>
    <t xml:space="preserve">August 20th </t>
  </si>
  <si>
    <t>IWGP United States Heavyweight Title</t>
  </si>
  <si>
    <t>WCW</t>
  </si>
  <si>
    <t>NWA World Heavyweight Title</t>
  </si>
  <si>
    <t>AEW World Tag Team Title</t>
  </si>
  <si>
    <t>AEW World Heavyweight Title</t>
  </si>
  <si>
    <t>NJPW Best of the Super Juinors XXVI - Day 15</t>
  </si>
  <si>
    <t>IWGP Junior Heavyweight Title</t>
  </si>
  <si>
    <t>NXT</t>
  </si>
  <si>
    <t>World Of Stardom Title</t>
  </si>
  <si>
    <t>Pentagon Jr., Rey Fenix</t>
  </si>
  <si>
    <t>NJPW King Of Pro-Wrestling Title</t>
  </si>
  <si>
    <t>NOAH</t>
  </si>
  <si>
    <t>WWE United Kingdom Title</t>
  </si>
  <si>
    <t>AAA World Tag Team Title</t>
  </si>
  <si>
    <t>AAA Mega Title</t>
  </si>
  <si>
    <t>Bryan Danielson, Kenny Omega</t>
  </si>
  <si>
    <t>AEW TNT Title</t>
  </si>
  <si>
    <t>Kyle Fletcher, Mark Davis, Will Ospreay</t>
  </si>
  <si>
    <t>AEW World Trios Title</t>
  </si>
  <si>
    <t>AJPW 25th Anniversary Show</t>
  </si>
  <si>
    <t>Triple Crown Title</t>
  </si>
  <si>
    <t>Kuniaki Kobayashi, Tiger Mask</t>
  </si>
  <si>
    <t>AJPW World Tag Team Title</t>
  </si>
  <si>
    <t>NWA International Tag Team Title</t>
  </si>
  <si>
    <t>All Asia Tag Team Title</t>
  </si>
  <si>
    <t>Tiger Mask II, Kuniaki Kobayashi</t>
  </si>
  <si>
    <t>WWWA Tag Team Title</t>
  </si>
  <si>
    <t>WWWA World Title</t>
  </si>
  <si>
    <t xml:space="preserve">WWWA World Title </t>
  </si>
  <si>
    <t>IWA World Title</t>
  </si>
  <si>
    <t>Open The Dream Gate Title</t>
  </si>
  <si>
    <t>IWGP Tag Team Title</t>
  </si>
  <si>
    <t>AEW Tag Team Title</t>
  </si>
  <si>
    <t>ROH Tag Team Title</t>
  </si>
  <si>
    <t>Marty Scurll</t>
  </si>
  <si>
    <t>WWF Junior Heavyweight Title</t>
  </si>
  <si>
    <t>NEVER Openweight Title</t>
  </si>
  <si>
    <t>IWGP Intercontinental Title</t>
  </si>
  <si>
    <t>OTT</t>
  </si>
  <si>
    <t>SMW</t>
  </si>
  <si>
    <t>Jim Crockett Sr. Memorial Cup 1986 Quarter Final Match</t>
  </si>
  <si>
    <t>NWA United States Tag Team Title</t>
  </si>
  <si>
    <t>NXT Tag Team Titles</t>
  </si>
  <si>
    <t>NXT UK Championship</t>
  </si>
  <si>
    <t>OTT World Title</t>
  </si>
  <si>
    <t>Donovan Dijak</t>
  </si>
  <si>
    <t>RevPro Undisputed British Heavyweight Title</t>
  </si>
  <si>
    <t>Jay Briscoe, Mark Briscoe</t>
  </si>
  <si>
    <t>ROH World Tag Team Title</t>
  </si>
  <si>
    <t>ROH World Title</t>
  </si>
  <si>
    <t>TNA X-Division Title</t>
  </si>
  <si>
    <t>WWE Intercontinental Title</t>
  </si>
  <si>
    <t>WWE Heavyweight Title</t>
  </si>
  <si>
    <t>WWE RAW Tag Team Title / WWE SmackDown Tag Team Title</t>
  </si>
  <si>
    <t>WWF World Heavyweight Title</t>
  </si>
  <si>
    <t>Triple W Absolute Title</t>
  </si>
  <si>
    <t>AAA World Cruiserweight </t>
  </si>
  <si>
    <t>AAA World Cruiserweight Title / AAA Latin American Title</t>
  </si>
  <si>
    <t>Claudio Castagnoli</t>
  </si>
  <si>
    <t>Fénix, Pentagon Jr.</t>
  </si>
  <si>
    <t>Pentagon Jr., Rey Fenix, The Blade, The Butcher</t>
  </si>
  <si>
    <t>ROH World Tag Team Title / AAA World Tag Team Title</t>
  </si>
  <si>
    <t>AJPW ManiaX In Korakuen Hall</t>
  </si>
  <si>
    <t>BJW World Strong Heavyweight Title</t>
  </si>
  <si>
    <t>Open The Twin Gate Title</t>
  </si>
  <si>
    <t>Ilja Dragunov, JD McDonagh</t>
  </si>
  <si>
    <t>IWGP Heavyweight Title</t>
  </si>
  <si>
    <t>IWGP Junior Heavyweight Tag Team Title</t>
  </si>
  <si>
    <t>IWGP Heavyweight Title / IWGP Intercontinental Title</t>
  </si>
  <si>
    <t>IWGP Heavyweight Title/IWGP Intercontinental Title</t>
  </si>
  <si>
    <t>GHC Heavyweight Title</t>
  </si>
  <si>
    <t>GHC Heavyweight Title / GHC National Title</t>
  </si>
  <si>
    <t>NXT North American Title</t>
  </si>
  <si>
    <t>NXT Title</t>
  </si>
  <si>
    <t>NXT Tag Team Title</t>
  </si>
  <si>
    <t>PWG World Title</t>
  </si>
  <si>
    <t>Kyle Fletcher, Mark Davis</t>
  </si>
  <si>
    <t>Dante Marchtin, Darius Marchtin, Dralistico, Kyle Fletcher, Mark Davis, Matt Taven, Mike Bennett, Rush</t>
  </si>
  <si>
    <t>WrestleCon Mark Hitchcock Memorial Super Show 2023</t>
  </si>
  <si>
    <t>WrestleCon Mark Hitchcock Memorial SuperShow 2019</t>
  </si>
  <si>
    <t>PWG World Tag Team Title</t>
  </si>
  <si>
    <t>PWA</t>
  </si>
  <si>
    <t>PWG</t>
  </si>
  <si>
    <t>PWA Tag Team Title</t>
  </si>
  <si>
    <t>Hiromu Takahashi, KUSHIDA, Marty Scurll</t>
  </si>
  <si>
    <t>Wonder Of Stardom Title</t>
  </si>
  <si>
    <t>High Speed Title</t>
  </si>
  <si>
    <t>WWE Title / WWE Universal Title</t>
  </si>
  <si>
    <t>WWE SmackDown Women's Title</t>
  </si>
  <si>
    <t>WWE World Heavyweight Title</t>
  </si>
  <si>
    <t>WWE Title</t>
  </si>
  <si>
    <t>WWE Universal Title</t>
  </si>
  <si>
    <t>WWE TLC: Tables, Ladders and Chairs '18</t>
  </si>
  <si>
    <t>Venue</t>
  </si>
  <si>
    <t>Tokyo Dome</t>
  </si>
  <si>
    <t>Wintrust Arena</t>
  </si>
  <si>
    <t>Scotiabank Arena</t>
  </si>
  <si>
    <t>Ryogoku Kokugikan</t>
  </si>
  <si>
    <t>Fukuoka Convention Center</t>
  </si>
  <si>
    <t>NOW Arena</t>
  </si>
  <si>
    <t>Chase Center</t>
  </si>
  <si>
    <t>Nippon Budokan</t>
  </si>
  <si>
    <t>Korakuen Hall</t>
  </si>
  <si>
    <t>Target Center</t>
  </si>
  <si>
    <t>Climate Pledge Arena</t>
  </si>
  <si>
    <t>EDION Arena Osaka</t>
  </si>
  <si>
    <t>Xebio Arena Sendai</t>
  </si>
  <si>
    <t>Barclays Center</t>
  </si>
  <si>
    <t>College Park Center</t>
  </si>
  <si>
    <t>Ota City General Gymnasium</t>
  </si>
  <si>
    <t>Scotiabank Saddledome</t>
  </si>
  <si>
    <t>Daily's Place</t>
  </si>
  <si>
    <t>WWE Performance Center</t>
  </si>
  <si>
    <t>Webster Arena</t>
  </si>
  <si>
    <t>Coliseo La Concordia</t>
  </si>
  <si>
    <t>Showcenter Complex</t>
  </si>
  <si>
    <t>United Center</t>
  </si>
  <si>
    <t>MGM Grand Garden Arena</t>
  </si>
  <si>
    <t>T-Mobile Arena</t>
  </si>
  <si>
    <t>Arthur Ashe Stadium</t>
  </si>
  <si>
    <t>Curtis Culwell Center</t>
  </si>
  <si>
    <t>Wolstein Center</t>
  </si>
  <si>
    <t>The Kia Forum</t>
  </si>
  <si>
    <t>Toyota Arena</t>
  </si>
  <si>
    <t>Aichi Prefectural Gymnasium</t>
  </si>
  <si>
    <t>Osaka Prefectural Gymnasium</t>
  </si>
  <si>
    <t>Tokyo Metropolitan Gymnasium</t>
  </si>
  <si>
    <t>Yamagata City Gymnasium</t>
  </si>
  <si>
    <t>Nakajima Sports Center</t>
  </si>
  <si>
    <t>Prefectural Sports Center</t>
  </si>
  <si>
    <t>Yokohama Arena</t>
  </si>
  <si>
    <t>Kawasaki City Gymnasium</t>
  </si>
  <si>
    <t>Attendance</t>
  </si>
  <si>
    <t>Eddie Graham Sports Arena</t>
  </si>
  <si>
    <t>Miami Beach Convention Center</t>
  </si>
  <si>
    <t>ECW Arena</t>
  </si>
  <si>
    <t>Yoyogi National Gymnasium #2</t>
  </si>
  <si>
    <t>Walter Pyramid</t>
  </si>
  <si>
    <t xml:space="preserve">Aore Nagaoka </t>
  </si>
  <si>
    <t>Baycom Gymnasium</t>
  </si>
  <si>
    <t>Crystal Palace National Sports Centre</t>
  </si>
  <si>
    <t>Sendai Sun Plaza Hall</t>
  </si>
  <si>
    <t>Houston Field House</t>
  </si>
  <si>
    <t>Louisiana Superdome</t>
  </si>
  <si>
    <t>Cumberland County Civic Center</t>
  </si>
  <si>
    <t>Baltimore Arena</t>
  </si>
  <si>
    <t>Orange Bowl</t>
  </si>
  <si>
    <t>UTC Arena</t>
  </si>
  <si>
    <t>Nashville Municipal Auditorium</t>
  </si>
  <si>
    <t>Smoothie King Center</t>
  </si>
  <si>
    <t>Wells Fargo Center</t>
  </si>
  <si>
    <t>BT Sport Studios</t>
  </si>
  <si>
    <t>National Stadium</t>
  </si>
  <si>
    <t>American Legion Post #308</t>
  </si>
  <si>
    <t>Globe Theater</t>
  </si>
  <si>
    <t>Copper Box Arena</t>
  </si>
  <si>
    <t>York Hall</t>
  </si>
  <si>
    <t>Tsongas Center</t>
  </si>
  <si>
    <t>New Yorker Hotel Grand Ballroom</t>
  </si>
  <si>
    <t>Frontier Fieldhouse</t>
  </si>
  <si>
    <t>War Memorial Auditorium</t>
  </si>
  <si>
    <t>Knoxville Civic Coliseum</t>
  </si>
  <si>
    <t>Arizona Veterans Memorial Coliseum</t>
  </si>
  <si>
    <t>Los Angeles Memorial Sports Arena</t>
  </si>
  <si>
    <t>Jacksonville Coliseum</t>
  </si>
  <si>
    <t>Principality Stadium</t>
  </si>
  <si>
    <t>Allstate Arena</t>
  </si>
  <si>
    <t>Kiel Center</t>
  </si>
  <si>
    <t>Rosemont Horizon</t>
  </si>
  <si>
    <t>Madison Square Garden</t>
  </si>
  <si>
    <t>La Tabacalera de Lavapies</t>
  </si>
  <si>
    <t>The Engine Shed</t>
  </si>
  <si>
    <t>Domvs Zina</t>
  </si>
  <si>
    <t>Arena GNP Seguros</t>
  </si>
  <si>
    <t>Estadio Mobil Super de Beisbol Monterrey</t>
  </si>
  <si>
    <t>Wembley Stadium</t>
  </si>
  <si>
    <t>Van Andel Arena</t>
  </si>
  <si>
    <t>Brandt Centre</t>
  </si>
  <si>
    <t>ID</t>
  </si>
  <si>
    <t>WRESTLING OBSERVER NEWSLETTER RATINGS. Attendance/City&amp;Country/Venue</t>
  </si>
  <si>
    <t>WRESTLING OBSERVER NEWSLETTER STAR RATINGS (TOP 500)</t>
  </si>
  <si>
    <t>Championship</t>
  </si>
  <si>
    <t>Walter/Gunther</t>
  </si>
  <si>
    <t>Cash Wheeler</t>
  </si>
  <si>
    <t>Pentagon Jr.</t>
  </si>
  <si>
    <t>Masanobu Fuchi</t>
  </si>
  <si>
    <t>Matt Jackson</t>
  </si>
  <si>
    <t xml:space="preserve">Kenny Omega </t>
  </si>
  <si>
    <t>Highest Rating</t>
  </si>
  <si>
    <t>No. of Appearences in Top 500</t>
  </si>
  <si>
    <t>Wrestler</t>
  </si>
  <si>
    <t>Wins</t>
  </si>
  <si>
    <t>Loses</t>
  </si>
  <si>
    <t>% Win Ratio</t>
  </si>
  <si>
    <t>Totals</t>
  </si>
  <si>
    <t/>
  </si>
  <si>
    <t>USA</t>
  </si>
  <si>
    <t>Japan</t>
  </si>
  <si>
    <t>Spain</t>
  </si>
  <si>
    <t>UK</t>
  </si>
  <si>
    <t>Mexico</t>
  </si>
  <si>
    <t>Country</t>
  </si>
  <si>
    <t>City</t>
  </si>
  <si>
    <t>Osaka-jō Hall</t>
  </si>
  <si>
    <t>Osaka</t>
  </si>
  <si>
    <t>Tokyo</t>
  </si>
  <si>
    <t>Chicago</t>
  </si>
  <si>
    <t>Canada</t>
  </si>
  <si>
    <t>Toronto</t>
  </si>
  <si>
    <t>Fukuoka</t>
  </si>
  <si>
    <t>San Francisco</t>
  </si>
  <si>
    <t>Capital Center</t>
  </si>
  <si>
    <t>Minneapolis</t>
  </si>
  <si>
    <t>Seattle</t>
  </si>
  <si>
    <t>Landover</t>
  </si>
  <si>
    <t>Yokohama</t>
  </si>
  <si>
    <t>Yokohama Prefectural Gymnasium</t>
  </si>
  <si>
    <t>Sendai</t>
  </si>
  <si>
    <t>New York</t>
  </si>
  <si>
    <t>Arlington</t>
  </si>
  <si>
    <t>Calgary</t>
  </si>
  <si>
    <t>Jacksonville</t>
  </si>
  <si>
    <t>Orlando</t>
  </si>
  <si>
    <t>Bridgeport</t>
  </si>
  <si>
    <t>Motorpoint Arena Cardiff</t>
  </si>
  <si>
    <t>Cardiff</t>
  </si>
  <si>
    <t>Mexico City</t>
  </si>
  <si>
    <t>Orizaba</t>
  </si>
  <si>
    <t>San Pedro Garza Garcia</t>
  </si>
  <si>
    <t>Las Vegas</t>
  </si>
  <si>
    <t>New York City</t>
  </si>
  <si>
    <t>Garland</t>
  </si>
  <si>
    <t>Cleveland</t>
  </si>
  <si>
    <t>Los Angeles</t>
  </si>
  <si>
    <t>Canada Life Centre</t>
  </si>
  <si>
    <t>Winnipeg</t>
  </si>
  <si>
    <t>Onatario</t>
  </si>
  <si>
    <t>Nagoya</t>
  </si>
  <si>
    <t>Yamagata</t>
  </si>
  <si>
    <t>Sapporo</t>
  </si>
  <si>
    <t>Kawasaki</t>
  </si>
  <si>
    <t>Philadelphia</t>
  </si>
  <si>
    <t>Kobe</t>
  </si>
  <si>
    <t>World Hall</t>
  </si>
  <si>
    <t>NJPW Destruction in Kobe 2023</t>
  </si>
  <si>
    <t>Long Beach</t>
  </si>
  <si>
    <t>Bodymaker Colosseum</t>
  </si>
  <si>
    <t>Nagaoka</t>
  </si>
  <si>
    <t>Amagasaki</t>
  </si>
  <si>
    <t>1450</t>
  </si>
  <si>
    <t>London</t>
  </si>
  <si>
    <t>Fayetteville</t>
  </si>
  <si>
    <t>UIC Pavilion</t>
  </si>
  <si>
    <t>Troy</t>
  </si>
  <si>
    <t>New Orleans</t>
  </si>
  <si>
    <t>Baltimore</t>
  </si>
  <si>
    <t>Miami</t>
  </si>
  <si>
    <t>Omni Coliseum</t>
  </si>
  <si>
    <t>Atlanta</t>
  </si>
  <si>
    <t>Chattanooga</t>
  </si>
  <si>
    <t>Nashville</t>
  </si>
  <si>
    <t>Winter Park</t>
  </si>
  <si>
    <t>Full Sail Live!</t>
  </si>
  <si>
    <t>Dublin</t>
  </si>
  <si>
    <t>Ireland</t>
  </si>
  <si>
    <t>American Legion Post #309</t>
  </si>
  <si>
    <t>American Legion Post #310</t>
  </si>
  <si>
    <t>American Legion Post #311</t>
  </si>
  <si>
    <t>Reseda</t>
  </si>
  <si>
    <t>RINGS</t>
  </si>
  <si>
    <t>NK Hall</t>
  </si>
  <si>
    <t>Lowell</t>
  </si>
  <si>
    <t>800</t>
  </si>
  <si>
    <t>Chicago Ridge</t>
  </si>
  <si>
    <t>700</t>
  </si>
  <si>
    <t>Fort Lauderdale</t>
  </si>
  <si>
    <t>Knoxville</t>
  </si>
  <si>
    <t>Universal Studios</t>
  </si>
  <si>
    <t>Phoenix</t>
  </si>
  <si>
    <t>Rosemont</t>
  </si>
  <si>
    <t>SoFi Stadium</t>
  </si>
  <si>
    <t>Inglewood</t>
  </si>
  <si>
    <t>St. Louis</t>
  </si>
  <si>
    <t>Madrid</t>
  </si>
  <si>
    <t>Lincoln</t>
  </si>
  <si>
    <t>San Miguel Zinacantepec</t>
  </si>
  <si>
    <t>Acapulco</t>
  </si>
  <si>
    <t>Mexico City Arena</t>
  </si>
  <si>
    <t>16400</t>
  </si>
  <si>
    <t>Estadio Caliente Xoloitzcuintles</t>
  </si>
  <si>
    <t>Monterrey</t>
  </si>
  <si>
    <t>Unknown Arena</t>
  </si>
  <si>
    <t>Zacatlan</t>
  </si>
  <si>
    <t>Grand Rapids</t>
  </si>
  <si>
    <t>Regina</t>
  </si>
  <si>
    <t>Paradise</t>
  </si>
  <si>
    <t>Liacouras Center</t>
  </si>
  <si>
    <t>Prudential Center</t>
  </si>
  <si>
    <t>Newark</t>
  </si>
  <si>
    <t>Agganis Arena</t>
  </si>
  <si>
    <t>Boston</t>
  </si>
  <si>
    <t>Chaifetz Arena</t>
  </si>
  <si>
    <t>Little Caesars Arena</t>
  </si>
  <si>
    <t>Detroit</t>
  </si>
  <si>
    <t>Enmarket Arena</t>
  </si>
  <si>
    <t>Savannah</t>
  </si>
  <si>
    <t>Worcester</t>
  </si>
  <si>
    <t>DCU Center</t>
  </si>
  <si>
    <t>1st Bank Center</t>
  </si>
  <si>
    <t>Broomfield</t>
  </si>
  <si>
    <t>El Paso County Coliseum</t>
  </si>
  <si>
    <t>El Paso</t>
  </si>
  <si>
    <t>TD Garden</t>
  </si>
  <si>
    <t>State Farm Arena</t>
  </si>
  <si>
    <t>Indiana Farmers Coliseum</t>
  </si>
  <si>
    <t>Indianapolis</t>
  </si>
  <si>
    <t>James L. Knight Center</t>
  </si>
  <si>
    <t>Addition Financial Arena</t>
  </si>
  <si>
    <t>Yokohama Budokan</t>
  </si>
  <si>
    <t>Arena Mexico</t>
  </si>
  <si>
    <t>Hakata Starlanes</t>
  </si>
  <si>
    <t>Yoyogi National Gymnasium #3</t>
  </si>
  <si>
    <t>NEW Arena</t>
  </si>
  <si>
    <t>Bethany</t>
  </si>
  <si>
    <t>* Red box and '0' for possible covid restrictions</t>
  </si>
  <si>
    <t>* Yellow Box for lack of information</t>
  </si>
  <si>
    <t>3150</t>
  </si>
  <si>
    <t>Entertainment &amp; Sports Arena</t>
  </si>
  <si>
    <t>Washington</t>
  </si>
  <si>
    <t>Hiroshima Sun Plaza</t>
  </si>
  <si>
    <t>Hiroshima</t>
  </si>
  <si>
    <t>Kagoshima Arena</t>
  </si>
  <si>
    <t>Kagoshima</t>
  </si>
  <si>
    <t>11,756</t>
  </si>
  <si>
    <t>Hokkaido Prefectural Sports Center</t>
  </si>
  <si>
    <t>Yokohama Bunka Gymnasium</t>
  </si>
  <si>
    <t>Aore Nagaoka</t>
  </si>
  <si>
    <t>Takamatsu City Gymnasium</t>
  </si>
  <si>
    <t>Takamatsu</t>
  </si>
  <si>
    <t>Hamamatsu Arena</t>
  </si>
  <si>
    <t>Hamamatsu</t>
  </si>
  <si>
    <t>Funabashi Arena</t>
  </si>
  <si>
    <t>Funabashi</t>
  </si>
  <si>
    <t>2361</t>
  </si>
  <si>
    <t>Tokorozawa</t>
  </si>
  <si>
    <t>Seibu Dome</t>
  </si>
  <si>
    <t>Long Beach Convention &amp; Entertainment Center</t>
  </si>
  <si>
    <t>Amagasaki Baycom Gymnasium</t>
  </si>
  <si>
    <t xml:space="preserve">Nagaoka </t>
  </si>
  <si>
    <t>Australia</t>
  </si>
  <si>
    <t>Melbourne</t>
  </si>
  <si>
    <t>Festival Hall</t>
  </si>
  <si>
    <t>SFSU Student Life Events Center</t>
  </si>
  <si>
    <t>Odeum Expo Center</t>
  </si>
  <si>
    <t>Villa Park</t>
  </si>
  <si>
    <t>MetLife Dome</t>
  </si>
  <si>
    <t>Walthamstow Assembly Hall</t>
  </si>
  <si>
    <t>Yoyogi National Stadium Gymnasium #2</t>
  </si>
  <si>
    <t>Cedar Park</t>
  </si>
  <si>
    <t>H-E-B Center in Cedar Park</t>
  </si>
  <si>
    <t>Mechanics Bank Arena</t>
  </si>
  <si>
    <t>Bakersfield</t>
  </si>
  <si>
    <t>Brooklyn</t>
  </si>
  <si>
    <t>Footprint Center</t>
  </si>
  <si>
    <t>Portland</t>
  </si>
  <si>
    <t>Moda Center</t>
  </si>
  <si>
    <t>Birmingham</t>
  </si>
  <si>
    <t>Staples Center</t>
  </si>
  <si>
    <t>400</t>
  </si>
  <si>
    <t>Sydney</t>
  </si>
  <si>
    <t>Liberty Hall</t>
  </si>
  <si>
    <t>American Legion Post 308</t>
  </si>
  <si>
    <t>Globe Theatre</t>
  </si>
  <si>
    <t>The Mill</t>
  </si>
  <si>
    <t>UMBC Event Center</t>
  </si>
  <si>
    <t>Galen Center</t>
  </si>
  <si>
    <t>Lowell Memorial Auditorium</t>
  </si>
  <si>
    <t>Ted Reeve Arena</t>
  </si>
  <si>
    <t>The State Room</t>
  </si>
  <si>
    <t>Hilton New York Midtown Ballroom</t>
  </si>
  <si>
    <t>Saudi Arabia</t>
  </si>
  <si>
    <t>22000</t>
  </si>
  <si>
    <t>Mohammed Abdu Arena On The Boulevard</t>
  </si>
  <si>
    <t>Riyadh</t>
  </si>
  <si>
    <t>Bell Centre</t>
  </si>
  <si>
    <t>Montreal</t>
  </si>
  <si>
    <t>NYCB Live Aren</t>
  </si>
  <si>
    <t>Uniondale</t>
  </si>
  <si>
    <t>Florida</t>
  </si>
  <si>
    <t>Dickies Arena</t>
  </si>
  <si>
    <t>Fort Worth</t>
  </si>
  <si>
    <t>Alamodome</t>
  </si>
  <si>
    <t>San Antonio</t>
  </si>
  <si>
    <t>Sap Center</t>
  </si>
  <si>
    <t>San Jose</t>
  </si>
  <si>
    <t>Sala Unas Chung Lee</t>
  </si>
  <si>
    <t>1PW</t>
  </si>
  <si>
    <t>AAA</t>
  </si>
  <si>
    <t>AEW</t>
  </si>
  <si>
    <t>AEW/NJPW</t>
  </si>
  <si>
    <t>AJPW</t>
  </si>
  <si>
    <t>AJW</t>
  </si>
  <si>
    <t>BJW</t>
  </si>
  <si>
    <t>CMLL</t>
  </si>
  <si>
    <t>CWF</t>
  </si>
  <si>
    <t>Dragon Gate</t>
  </si>
  <si>
    <t>ECW</t>
  </si>
  <si>
    <t>JTO</t>
  </si>
  <si>
    <t>JWP</t>
  </si>
  <si>
    <t>Michinoku Pro</t>
  </si>
  <si>
    <t>NEW</t>
  </si>
  <si>
    <t>NJPW</t>
  </si>
  <si>
    <t>NJPW/RevPro</t>
  </si>
  <si>
    <t>NJPW/ROH</t>
  </si>
  <si>
    <t>NWA</t>
  </si>
  <si>
    <t>RevPro</t>
  </si>
  <si>
    <t>ROH</t>
  </si>
  <si>
    <t>STARDOM</t>
  </si>
  <si>
    <t>TNA</t>
  </si>
  <si>
    <t>UWF</t>
  </si>
  <si>
    <t>WCW/AAA</t>
  </si>
  <si>
    <t>West Coast</t>
  </si>
  <si>
    <t>Wrestlecon</t>
  </si>
  <si>
    <t>WWE</t>
  </si>
  <si>
    <t>WWF</t>
  </si>
  <si>
    <t>WWW</t>
  </si>
  <si>
    <t>0 (Covid)</t>
  </si>
  <si>
    <t>62,296</t>
  </si>
  <si>
    <t>58,000</t>
  </si>
  <si>
    <t>52,020</t>
  </si>
  <si>
    <t>43,000</t>
  </si>
  <si>
    <t>40,008</t>
  </si>
  <si>
    <t>38,162</t>
  </si>
  <si>
    <t>36,000</t>
  </si>
  <si>
    <t>30,069</t>
  </si>
  <si>
    <t>30,063</t>
  </si>
  <si>
    <t>26,192</t>
  </si>
  <si>
    <t>25,204</t>
  </si>
  <si>
    <t>23,300</t>
  </si>
  <si>
    <t>21,151</t>
  </si>
  <si>
    <t>20,177</t>
  </si>
  <si>
    <t>18,197</t>
  </si>
  <si>
    <t>18,000</t>
  </si>
  <si>
    <t>17,164</t>
  </si>
  <si>
    <t>16,534</t>
  </si>
  <si>
    <t>16,128</t>
  </si>
  <si>
    <t>16,000</t>
  </si>
  <si>
    <t>15,697</t>
  </si>
  <si>
    <t>15,500</t>
  </si>
  <si>
    <t>15,200</t>
  </si>
  <si>
    <t>14,815</t>
  </si>
  <si>
    <t>14,800</t>
  </si>
  <si>
    <t>14,541</t>
  </si>
  <si>
    <t>14,500</t>
  </si>
  <si>
    <t>14,459</t>
  </si>
  <si>
    <t>14,000</t>
  </si>
  <si>
    <t>13,995</t>
  </si>
  <si>
    <t>13,632</t>
  </si>
  <si>
    <t>13,631</t>
  </si>
  <si>
    <t>13,598</t>
  </si>
  <si>
    <t>13,500</t>
  </si>
  <si>
    <t>13,408</t>
  </si>
  <si>
    <t>13,000</t>
  </si>
  <si>
    <t>12,866</t>
  </si>
  <si>
    <t>12,700</t>
  </si>
  <si>
    <t>12,689</t>
  </si>
  <si>
    <t>12,047</t>
  </si>
  <si>
    <t>12,023</t>
  </si>
  <si>
    <t>12,014</t>
  </si>
  <si>
    <t>11,832</t>
  </si>
  <si>
    <t>11,500</t>
  </si>
  <si>
    <t>11,411</t>
  </si>
  <si>
    <t>11,400</t>
  </si>
  <si>
    <t>11,000</t>
  </si>
  <si>
    <t>10,900</t>
  </si>
  <si>
    <t>10,550</t>
  </si>
  <si>
    <t>10,442</t>
  </si>
  <si>
    <t>10,231</t>
  </si>
  <si>
    <t>10,180</t>
  </si>
  <si>
    <t>10,126</t>
  </si>
  <si>
    <t>9,925</t>
  </si>
  <si>
    <t>9,882</t>
  </si>
  <si>
    <t>9,827</t>
  </si>
  <si>
    <t>9,826</t>
  </si>
  <si>
    <t>9,821</t>
  </si>
  <si>
    <t>9,671</t>
  </si>
  <si>
    <t>9,641</t>
  </si>
  <si>
    <t>9,600</t>
  </si>
  <si>
    <t>9,500</t>
  </si>
  <si>
    <t>9,234</t>
  </si>
  <si>
    <t>9,152</t>
  </si>
  <si>
    <t>9,001</t>
  </si>
  <si>
    <t>9,000</t>
  </si>
  <si>
    <t>8,956</t>
  </si>
  <si>
    <t>8,700</t>
  </si>
  <si>
    <t>8,500</t>
  </si>
  <si>
    <t>8,359</t>
  </si>
  <si>
    <t>8,162</t>
  </si>
  <si>
    <t>8,000</t>
  </si>
  <si>
    <t>7,980</t>
  </si>
  <si>
    <t>7,801</t>
  </si>
  <si>
    <t>7,800</t>
  </si>
  <si>
    <t>7,500</t>
  </si>
  <si>
    <t>7,495</t>
  </si>
  <si>
    <t>7,477</t>
  </si>
  <si>
    <t>7,300</t>
  </si>
  <si>
    <t>7,240</t>
  </si>
  <si>
    <t>7,040</t>
  </si>
  <si>
    <t>7,000</t>
  </si>
  <si>
    <t>6,800</t>
  </si>
  <si>
    <t>6,772</t>
  </si>
  <si>
    <t>6,771</t>
  </si>
  <si>
    <t>6,716</t>
  </si>
  <si>
    <t>6,700</t>
  </si>
  <si>
    <t>6,598</t>
  </si>
  <si>
    <t>6,579</t>
  </si>
  <si>
    <t>6,550</t>
  </si>
  <si>
    <t>6,510</t>
  </si>
  <si>
    <t>6,500</t>
  </si>
  <si>
    <t>6,400</t>
  </si>
  <si>
    <t>6,307</t>
  </si>
  <si>
    <t>6,300</t>
  </si>
  <si>
    <t>6,189</t>
  </si>
  <si>
    <t>6,180</t>
  </si>
  <si>
    <t>6,126</t>
  </si>
  <si>
    <t>6,100</t>
  </si>
  <si>
    <t>6,068</t>
  </si>
  <si>
    <t>6,000</t>
  </si>
  <si>
    <t>5,896</t>
  </si>
  <si>
    <t>5,750</t>
  </si>
  <si>
    <t>5,735</t>
  </si>
  <si>
    <t>5,724</t>
  </si>
  <si>
    <t>5,690</t>
  </si>
  <si>
    <t>5,600</t>
  </si>
  <si>
    <t>5,555</t>
  </si>
  <si>
    <t>5,550</t>
  </si>
  <si>
    <t>5,539</t>
  </si>
  <si>
    <t>5,500</t>
  </si>
  <si>
    <t>5,481</t>
  </si>
  <si>
    <t>5,466</t>
  </si>
  <si>
    <t>5,389</t>
  </si>
  <si>
    <t>5,380</t>
  </si>
  <si>
    <t>5,300</t>
  </si>
  <si>
    <t>5,270</t>
  </si>
  <si>
    <t>5,200</t>
  </si>
  <si>
    <t>5,128</t>
  </si>
  <si>
    <t>5,000</t>
  </si>
  <si>
    <t>4,954</t>
  </si>
  <si>
    <t>4,900</t>
  </si>
  <si>
    <t>4,761</t>
  </si>
  <si>
    <t>4,731</t>
  </si>
  <si>
    <t>4,484</t>
  </si>
  <si>
    <t>4,472</t>
  </si>
  <si>
    <t>4,371</t>
  </si>
  <si>
    <t>4,240</t>
  </si>
  <si>
    <t>4,227</t>
  </si>
  <si>
    <t>4,212</t>
  </si>
  <si>
    <t>4,200</t>
  </si>
  <si>
    <t>4,100</t>
  </si>
  <si>
    <t>4,074</t>
  </si>
  <si>
    <t>4,072</t>
  </si>
  <si>
    <t>4,055</t>
  </si>
  <si>
    <t>4,006</t>
  </si>
  <si>
    <t>4,000</t>
  </si>
  <si>
    <t>3,991</t>
  </si>
  <si>
    <t>3,950</t>
  </si>
  <si>
    <t>3,900</t>
  </si>
  <si>
    <t>3,869</t>
  </si>
  <si>
    <t>3,862</t>
  </si>
  <si>
    <t>3,826</t>
  </si>
  <si>
    <t>3,603</t>
  </si>
  <si>
    <t>3,600</t>
  </si>
  <si>
    <t>3,482</t>
  </si>
  <si>
    <t>3,418</t>
  </si>
  <si>
    <t>3,370</t>
  </si>
  <si>
    <t>3,369</t>
  </si>
  <si>
    <t>3,300</t>
  </si>
  <si>
    <t>3,275</t>
  </si>
  <si>
    <t>3,250</t>
  </si>
  <si>
    <t>3,215</t>
  </si>
  <si>
    <t>3,202</t>
  </si>
  <si>
    <t>3,179</t>
  </si>
  <si>
    <t>3,132</t>
  </si>
  <si>
    <t>3,106</t>
  </si>
  <si>
    <t>3,100</t>
  </si>
  <si>
    <t>3,073</t>
  </si>
  <si>
    <t>3,030</t>
  </si>
  <si>
    <t>3,007</t>
  </si>
  <si>
    <t>2,987</t>
  </si>
  <si>
    <t>2,900</t>
  </si>
  <si>
    <t>2,832</t>
  </si>
  <si>
    <t>2,820</t>
  </si>
  <si>
    <t>2,790</t>
  </si>
  <si>
    <t>2,700</t>
  </si>
  <si>
    <t>2,641</t>
  </si>
  <si>
    <t>2,609</t>
  </si>
  <si>
    <t>2,548</t>
  </si>
  <si>
    <t>2,507</t>
  </si>
  <si>
    <t>2,483</t>
  </si>
  <si>
    <t>2,400</t>
  </si>
  <si>
    <t>2,370</t>
  </si>
  <si>
    <t>2,369</t>
  </si>
  <si>
    <t>2,367</t>
  </si>
  <si>
    <t>2,316</t>
  </si>
  <si>
    <t>2,305</t>
  </si>
  <si>
    <t>2,300</t>
  </si>
  <si>
    <t>2,281</t>
  </si>
  <si>
    <t>2,277</t>
  </si>
  <si>
    <t>2,188</t>
  </si>
  <si>
    <t>2,137</t>
  </si>
  <si>
    <t>2,100</t>
  </si>
  <si>
    <t>2,095</t>
  </si>
  <si>
    <t>2,020</t>
  </si>
  <si>
    <t>2,016</t>
  </si>
  <si>
    <t>2,015</t>
  </si>
  <si>
    <t>2,010</t>
  </si>
  <si>
    <t>2,000</t>
  </si>
  <si>
    <t>1,963</t>
  </si>
  <si>
    <t>1,940</t>
  </si>
  <si>
    <t>1,919</t>
  </si>
  <si>
    <t>1,915</t>
  </si>
  <si>
    <t>1,829</t>
  </si>
  <si>
    <t>1,798</t>
  </si>
  <si>
    <t>1,741</t>
  </si>
  <si>
    <t>1,737</t>
  </si>
  <si>
    <t>1,730</t>
  </si>
  <si>
    <t>1,726</t>
  </si>
  <si>
    <t>1,722</t>
  </si>
  <si>
    <t>1,715</t>
  </si>
  <si>
    <t>1,698</t>
  </si>
  <si>
    <t>1,679</t>
  </si>
  <si>
    <t>1,650</t>
  </si>
  <si>
    <t>1,585</t>
  </si>
  <si>
    <t>1,539</t>
  </si>
  <si>
    <t>1,532</t>
  </si>
  <si>
    <t>1,505</t>
  </si>
  <si>
    <t>1,500</t>
  </si>
  <si>
    <t>1,488</t>
  </si>
  <si>
    <t>1,436</t>
  </si>
  <si>
    <t>1,410</t>
  </si>
  <si>
    <t>1,405</t>
  </si>
  <si>
    <t>1,330</t>
  </si>
  <si>
    <t>1,313</t>
  </si>
  <si>
    <t>1,301</t>
  </si>
  <si>
    <t>1,298</t>
  </si>
  <si>
    <t>1,284</t>
  </si>
  <si>
    <t>1,258</t>
  </si>
  <si>
    <t>1,240</t>
  </si>
  <si>
    <t>1,209</t>
  </si>
  <si>
    <t>1,200</t>
  </si>
  <si>
    <t>1,100</t>
  </si>
  <si>
    <t>1,028</t>
  </si>
  <si>
    <t>1,000</t>
  </si>
  <si>
    <t>`</t>
  </si>
  <si>
    <t>0 (Lack of Info)</t>
  </si>
  <si>
    <t>ID1</t>
  </si>
  <si>
    <t>ID2</t>
  </si>
  <si>
    <t>ID3</t>
  </si>
  <si>
    <t>ID4</t>
  </si>
  <si>
    <t>ID5</t>
  </si>
  <si>
    <t>ID6</t>
  </si>
  <si>
    <t>ID7</t>
  </si>
  <si>
    <t>ID8</t>
  </si>
  <si>
    <t>ID9</t>
  </si>
  <si>
    <t>ID10</t>
  </si>
  <si>
    <t>ID11</t>
  </si>
  <si>
    <t>ID12</t>
  </si>
  <si>
    <t>ID13</t>
  </si>
  <si>
    <t>ID14</t>
  </si>
  <si>
    <t>ID15</t>
  </si>
  <si>
    <t>ID16</t>
  </si>
  <si>
    <t>ID17</t>
  </si>
  <si>
    <t>ID18</t>
  </si>
  <si>
    <t>ID19</t>
  </si>
  <si>
    <t>ID20</t>
  </si>
  <si>
    <t>ID21</t>
  </si>
  <si>
    <t>ID22</t>
  </si>
  <si>
    <t>ID23</t>
  </si>
  <si>
    <t>ID24</t>
  </si>
  <si>
    <t>ID25</t>
  </si>
  <si>
    <t>ID26</t>
  </si>
  <si>
    <t>ID27</t>
  </si>
  <si>
    <t>ID28</t>
  </si>
  <si>
    <t>ID29</t>
  </si>
  <si>
    <t>ID30</t>
  </si>
  <si>
    <t>ID31</t>
  </si>
  <si>
    <t>ID32</t>
  </si>
  <si>
    <t>ID33</t>
  </si>
  <si>
    <t>ID34</t>
  </si>
  <si>
    <t>ID35</t>
  </si>
  <si>
    <t>ID36</t>
  </si>
  <si>
    <t>ID37</t>
  </si>
  <si>
    <t>ID38</t>
  </si>
  <si>
    <t>ID39</t>
  </si>
  <si>
    <t>ID40</t>
  </si>
  <si>
    <t>ID41</t>
  </si>
  <si>
    <t>ID42</t>
  </si>
  <si>
    <t>ID43</t>
  </si>
  <si>
    <t>ID44</t>
  </si>
  <si>
    <t>ID45</t>
  </si>
  <si>
    <t>ID46</t>
  </si>
  <si>
    <t>ID47</t>
  </si>
  <si>
    <t>ID48</t>
  </si>
  <si>
    <t>ID49</t>
  </si>
  <si>
    <t>ID50</t>
  </si>
  <si>
    <t>ID51</t>
  </si>
  <si>
    <t>ID52</t>
  </si>
  <si>
    <t>ID53</t>
  </si>
  <si>
    <t>ID54</t>
  </si>
  <si>
    <t>ID55</t>
  </si>
  <si>
    <t>ID56</t>
  </si>
  <si>
    <t>ID57</t>
  </si>
  <si>
    <t>ID58</t>
  </si>
  <si>
    <t>ID59</t>
  </si>
  <si>
    <t>ID60</t>
  </si>
  <si>
    <t>ID61</t>
  </si>
  <si>
    <t>ID62</t>
  </si>
  <si>
    <t>ID63</t>
  </si>
  <si>
    <t>ID64</t>
  </si>
  <si>
    <t>ID65</t>
  </si>
  <si>
    <t>ID66</t>
  </si>
  <si>
    <t>ID67</t>
  </si>
  <si>
    <t>ID68</t>
  </si>
  <si>
    <t>ID69</t>
  </si>
  <si>
    <t>ID70</t>
  </si>
  <si>
    <t>ID71</t>
  </si>
  <si>
    <t>ID72</t>
  </si>
  <si>
    <t>ID73</t>
  </si>
  <si>
    <t>ID74</t>
  </si>
  <si>
    <t>ID75</t>
  </si>
  <si>
    <t>ID76</t>
  </si>
  <si>
    <t>ID77</t>
  </si>
  <si>
    <t>ID78</t>
  </si>
  <si>
    <t>ID79</t>
  </si>
  <si>
    <t>ID80</t>
  </si>
  <si>
    <t>ID81</t>
  </si>
  <si>
    <t>ID82</t>
  </si>
  <si>
    <t>ID83</t>
  </si>
  <si>
    <t>ID84</t>
  </si>
  <si>
    <t>ID85</t>
  </si>
  <si>
    <t>ID86</t>
  </si>
  <si>
    <t>ID87</t>
  </si>
  <si>
    <t>ID88</t>
  </si>
  <si>
    <t>ID89</t>
  </si>
  <si>
    <t>ID90</t>
  </si>
  <si>
    <t>ID91</t>
  </si>
  <si>
    <t>ID92</t>
  </si>
  <si>
    <t>ID93</t>
  </si>
  <si>
    <t>ID94</t>
  </si>
  <si>
    <t>ID95</t>
  </si>
  <si>
    <t>ID96</t>
  </si>
  <si>
    <t>ID97</t>
  </si>
  <si>
    <t>ID98</t>
  </si>
  <si>
    <t>ID99</t>
  </si>
  <si>
    <t>ID100</t>
  </si>
  <si>
    <t>ID101</t>
  </si>
  <si>
    <t>ID102</t>
  </si>
  <si>
    <t>ID103</t>
  </si>
  <si>
    <t>ID104</t>
  </si>
  <si>
    <t>ID105</t>
  </si>
  <si>
    <t>ID106</t>
  </si>
  <si>
    <t>ID107</t>
  </si>
  <si>
    <t>ID108</t>
  </si>
  <si>
    <t>ID109</t>
  </si>
  <si>
    <t>ID110</t>
  </si>
  <si>
    <t>ID111</t>
  </si>
  <si>
    <t>ID112</t>
  </si>
  <si>
    <t>ID113</t>
  </si>
  <si>
    <t>ID114</t>
  </si>
  <si>
    <t>ID115</t>
  </si>
  <si>
    <t>ID116</t>
  </si>
  <si>
    <t>ID117</t>
  </si>
  <si>
    <t>ID118</t>
  </si>
  <si>
    <t>ID119</t>
  </si>
  <si>
    <t>ID120</t>
  </si>
  <si>
    <t>ID121</t>
  </si>
  <si>
    <t>ID122</t>
  </si>
  <si>
    <t>ID123</t>
  </si>
  <si>
    <t>ID124</t>
  </si>
  <si>
    <t>ID125</t>
  </si>
  <si>
    <t>ID126</t>
  </si>
  <si>
    <t>ID127</t>
  </si>
  <si>
    <t>ID128</t>
  </si>
  <si>
    <t>ID129</t>
  </si>
  <si>
    <t>ID130</t>
  </si>
  <si>
    <t>ID131</t>
  </si>
  <si>
    <t>ID132</t>
  </si>
  <si>
    <t>ID133</t>
  </si>
  <si>
    <t>ID134</t>
  </si>
  <si>
    <t>ID135</t>
  </si>
  <si>
    <t>ID136</t>
  </si>
  <si>
    <t>ID137</t>
  </si>
  <si>
    <t>ID138</t>
  </si>
  <si>
    <t>ID139</t>
  </si>
  <si>
    <t>ID140</t>
  </si>
  <si>
    <t>ID141</t>
  </si>
  <si>
    <t>ID142</t>
  </si>
  <si>
    <t>ID143</t>
  </si>
  <si>
    <t>ID144</t>
  </si>
  <si>
    <t>ID145</t>
  </si>
  <si>
    <t>ID146</t>
  </si>
  <si>
    <t>ID147</t>
  </si>
  <si>
    <t>ID148</t>
  </si>
  <si>
    <t>ID149</t>
  </si>
  <si>
    <t>ID150</t>
  </si>
  <si>
    <t>ID151</t>
  </si>
  <si>
    <t>ID152</t>
  </si>
  <si>
    <t>ID153</t>
  </si>
  <si>
    <t>ID154</t>
  </si>
  <si>
    <t>ID155</t>
  </si>
  <si>
    <t>ID156</t>
  </si>
  <si>
    <t>ID157</t>
  </si>
  <si>
    <t>ID158</t>
  </si>
  <si>
    <t>ID159</t>
  </si>
  <si>
    <t>ID160</t>
  </si>
  <si>
    <t>ID161</t>
  </si>
  <si>
    <t>ID162</t>
  </si>
  <si>
    <t>ID163</t>
  </si>
  <si>
    <t>ID164</t>
  </si>
  <si>
    <t>ID165</t>
  </si>
  <si>
    <t>ID166</t>
  </si>
  <si>
    <t>ID167</t>
  </si>
  <si>
    <t>ID168</t>
  </si>
  <si>
    <t>ID169</t>
  </si>
  <si>
    <t>ID170</t>
  </si>
  <si>
    <t>ID171</t>
  </si>
  <si>
    <t>ID172</t>
  </si>
  <si>
    <t>ID173</t>
  </si>
  <si>
    <t>ID174</t>
  </si>
  <si>
    <t>ID175</t>
  </si>
  <si>
    <t>ID176</t>
  </si>
  <si>
    <t>ID177</t>
  </si>
  <si>
    <t>ID178</t>
  </si>
  <si>
    <t>ID179</t>
  </si>
  <si>
    <t>ID180</t>
  </si>
  <si>
    <t>ID181</t>
  </si>
  <si>
    <t>ID182</t>
  </si>
  <si>
    <t>ID183</t>
  </si>
  <si>
    <t>ID184</t>
  </si>
  <si>
    <t>ID185</t>
  </si>
  <si>
    <t>ID186</t>
  </si>
  <si>
    <t>ID187</t>
  </si>
  <si>
    <t>ID188</t>
  </si>
  <si>
    <t>ID189</t>
  </si>
  <si>
    <t>ID190</t>
  </si>
  <si>
    <t>ID191</t>
  </si>
  <si>
    <t>ID192</t>
  </si>
  <si>
    <t>ID193</t>
  </si>
  <si>
    <t>ID194</t>
  </si>
  <si>
    <t>ID195</t>
  </si>
  <si>
    <t>ID196</t>
  </si>
  <si>
    <t>ID197</t>
  </si>
  <si>
    <t>ID198</t>
  </si>
  <si>
    <t>ID199</t>
  </si>
  <si>
    <t>ID200</t>
  </si>
  <si>
    <t>ID201</t>
  </si>
  <si>
    <t>ID202</t>
  </si>
  <si>
    <t>ID203</t>
  </si>
  <si>
    <t>ID204</t>
  </si>
  <si>
    <t>ID205</t>
  </si>
  <si>
    <t>ID206</t>
  </si>
  <si>
    <t>ID207</t>
  </si>
  <si>
    <t>ID208</t>
  </si>
  <si>
    <t>ID209</t>
  </si>
  <si>
    <t>ID210</t>
  </si>
  <si>
    <t>ID211</t>
  </si>
  <si>
    <t>ID212</t>
  </si>
  <si>
    <t>ID213</t>
  </si>
  <si>
    <t>ID214</t>
  </si>
  <si>
    <t>ID215</t>
  </si>
  <si>
    <t>ID216</t>
  </si>
  <si>
    <t>ID217</t>
  </si>
  <si>
    <t>ID218</t>
  </si>
  <si>
    <t>ID219</t>
  </si>
  <si>
    <t>ID220</t>
  </si>
  <si>
    <t>ID221</t>
  </si>
  <si>
    <t>ID222</t>
  </si>
  <si>
    <t>ID223</t>
  </si>
  <si>
    <t>ID224</t>
  </si>
  <si>
    <t>ID225</t>
  </si>
  <si>
    <t>ID226</t>
  </si>
  <si>
    <t>ID227</t>
  </si>
  <si>
    <t>ID228</t>
  </si>
  <si>
    <t>ID229</t>
  </si>
  <si>
    <t>ID230</t>
  </si>
  <si>
    <t>ID231</t>
  </si>
  <si>
    <t>ID232</t>
  </si>
  <si>
    <t>ID233</t>
  </si>
  <si>
    <t>ID234</t>
  </si>
  <si>
    <t>ID235</t>
  </si>
  <si>
    <t>ID236</t>
  </si>
  <si>
    <t>ID237</t>
  </si>
  <si>
    <t>ID238</t>
  </si>
  <si>
    <t>ID239</t>
  </si>
  <si>
    <t>ID240</t>
  </si>
  <si>
    <t>ID241</t>
  </si>
  <si>
    <t>ID242</t>
  </si>
  <si>
    <t>ID243</t>
  </si>
  <si>
    <t>ID244</t>
  </si>
  <si>
    <t>ID245</t>
  </si>
  <si>
    <t>ID246</t>
  </si>
  <si>
    <t>ID247</t>
  </si>
  <si>
    <t>ID248</t>
  </si>
  <si>
    <t>ID249</t>
  </si>
  <si>
    <t>ID250</t>
  </si>
  <si>
    <t>ID251</t>
  </si>
  <si>
    <t>ID252</t>
  </si>
  <si>
    <t>ID253</t>
  </si>
  <si>
    <t>ID254</t>
  </si>
  <si>
    <t>ID255</t>
  </si>
  <si>
    <t>ID256</t>
  </si>
  <si>
    <t>ID257</t>
  </si>
  <si>
    <t>ID258</t>
  </si>
  <si>
    <t>ID259</t>
  </si>
  <si>
    <t>ID260</t>
  </si>
  <si>
    <t>ID261</t>
  </si>
  <si>
    <t>ID262</t>
  </si>
  <si>
    <t>ID263</t>
  </si>
  <si>
    <t>ID264</t>
  </si>
  <si>
    <t>ID265</t>
  </si>
  <si>
    <t>ID266</t>
  </si>
  <si>
    <t>ID267</t>
  </si>
  <si>
    <t>ID268</t>
  </si>
  <si>
    <t>ID269</t>
  </si>
  <si>
    <t>ID270</t>
  </si>
  <si>
    <t>ID271</t>
  </si>
  <si>
    <t>ID272</t>
  </si>
  <si>
    <t>ID273</t>
  </si>
  <si>
    <t>ID274</t>
  </si>
  <si>
    <t>ID275</t>
  </si>
  <si>
    <t>ID276</t>
  </si>
  <si>
    <t>ID277</t>
  </si>
  <si>
    <t>ID278</t>
  </si>
  <si>
    <t>ID279</t>
  </si>
  <si>
    <t>ID280</t>
  </si>
  <si>
    <t>ID281</t>
  </si>
  <si>
    <t>ID282</t>
  </si>
  <si>
    <t>ID283</t>
  </si>
  <si>
    <t>ID284</t>
  </si>
  <si>
    <t>ID285</t>
  </si>
  <si>
    <t>ID286</t>
  </si>
  <si>
    <t>ID287</t>
  </si>
  <si>
    <t>ID288</t>
  </si>
  <si>
    <t>ID289</t>
  </si>
  <si>
    <t>ID290</t>
  </si>
  <si>
    <t>ID291</t>
  </si>
  <si>
    <t>ID292</t>
  </si>
  <si>
    <t>ID293</t>
  </si>
  <si>
    <t>ID294</t>
  </si>
  <si>
    <t>ID295</t>
  </si>
  <si>
    <t>ID296</t>
  </si>
  <si>
    <t>ID297</t>
  </si>
  <si>
    <t>ID298</t>
  </si>
  <si>
    <t>ID299</t>
  </si>
  <si>
    <t>ID300</t>
  </si>
  <si>
    <t>ID301</t>
  </si>
  <si>
    <t>ID302</t>
  </si>
  <si>
    <t>ID303</t>
  </si>
  <si>
    <t>ID304</t>
  </si>
  <si>
    <t>ID305</t>
  </si>
  <si>
    <t>ID306</t>
  </si>
  <si>
    <t>ID307</t>
  </si>
  <si>
    <t>ID308</t>
  </si>
  <si>
    <t>ID309</t>
  </si>
  <si>
    <t>ID310</t>
  </si>
  <si>
    <t>ID311</t>
  </si>
  <si>
    <t>ID312</t>
  </si>
  <si>
    <t>ID313</t>
  </si>
  <si>
    <t>ID314</t>
  </si>
  <si>
    <t>ID315</t>
  </si>
  <si>
    <t>ID316</t>
  </si>
  <si>
    <t>ID317</t>
  </si>
  <si>
    <t>ID318</t>
  </si>
  <si>
    <t>ID319</t>
  </si>
  <si>
    <t>ID320</t>
  </si>
  <si>
    <t>ID321</t>
  </si>
  <si>
    <t>ID322</t>
  </si>
  <si>
    <t>ID323</t>
  </si>
  <si>
    <t>ID324</t>
  </si>
  <si>
    <t>ID325</t>
  </si>
  <si>
    <t>ID326</t>
  </si>
  <si>
    <t>ID327</t>
  </si>
  <si>
    <t>ID328</t>
  </si>
  <si>
    <t>ID329</t>
  </si>
  <si>
    <t>ID330</t>
  </si>
  <si>
    <t>ID331</t>
  </si>
  <si>
    <t>ID332</t>
  </si>
  <si>
    <t>ID333</t>
  </si>
  <si>
    <t>ID334</t>
  </si>
  <si>
    <t>ID335</t>
  </si>
  <si>
    <t>ID336</t>
  </si>
  <si>
    <t>ID337</t>
  </si>
  <si>
    <t>ID338</t>
  </si>
  <si>
    <t>ID339</t>
  </si>
  <si>
    <t>ID340</t>
  </si>
  <si>
    <t>ID341</t>
  </si>
  <si>
    <t>ID342</t>
  </si>
  <si>
    <t>ID343</t>
  </si>
  <si>
    <t>ID344</t>
  </si>
  <si>
    <t>ID345</t>
  </si>
  <si>
    <t>ID346</t>
  </si>
  <si>
    <t>ID347</t>
  </si>
  <si>
    <t>ID348</t>
  </si>
  <si>
    <t>ID349</t>
  </si>
  <si>
    <t>ID350</t>
  </si>
  <si>
    <t>ID351</t>
  </si>
  <si>
    <t>ID352</t>
  </si>
  <si>
    <t>ID353</t>
  </si>
  <si>
    <t>ID354</t>
  </si>
  <si>
    <t>ID355</t>
  </si>
  <si>
    <t>ID356</t>
  </si>
  <si>
    <t>ID357</t>
  </si>
  <si>
    <t>ID358</t>
  </si>
  <si>
    <t>ID359</t>
  </si>
  <si>
    <t>ID360</t>
  </si>
  <si>
    <t>ID361</t>
  </si>
  <si>
    <t>ID362</t>
  </si>
  <si>
    <t>ID363</t>
  </si>
  <si>
    <t>ID364</t>
  </si>
  <si>
    <t>ID365</t>
  </si>
  <si>
    <t>ID366</t>
  </si>
  <si>
    <t>ID367</t>
  </si>
  <si>
    <t>ID368</t>
  </si>
  <si>
    <t>ID369</t>
  </si>
  <si>
    <t>ID370</t>
  </si>
  <si>
    <t>ID371</t>
  </si>
  <si>
    <t>ID372</t>
  </si>
  <si>
    <t>ID373</t>
  </si>
  <si>
    <t>ID374</t>
  </si>
  <si>
    <t>ID375</t>
  </si>
  <si>
    <t>ID376</t>
  </si>
  <si>
    <t>ID377</t>
  </si>
  <si>
    <t>ID378</t>
  </si>
  <si>
    <t>ID379</t>
  </si>
  <si>
    <t>ID380</t>
  </si>
  <si>
    <t>ID381</t>
  </si>
  <si>
    <t>ID382</t>
  </si>
  <si>
    <t>ID383</t>
  </si>
  <si>
    <t>ID384</t>
  </si>
  <si>
    <t>ID385</t>
  </si>
  <si>
    <t>ID386</t>
  </si>
  <si>
    <t>ID387</t>
  </si>
  <si>
    <t>ID388</t>
  </si>
  <si>
    <t>ID389</t>
  </si>
  <si>
    <t>ID390</t>
  </si>
  <si>
    <t>ID391</t>
  </si>
  <si>
    <t>ID392</t>
  </si>
  <si>
    <t>ID393</t>
  </si>
  <si>
    <t>ID394</t>
  </si>
  <si>
    <t>ID395</t>
  </si>
  <si>
    <t>ID396</t>
  </si>
  <si>
    <t>ID397</t>
  </si>
  <si>
    <t>ID398</t>
  </si>
  <si>
    <t>ID399</t>
  </si>
  <si>
    <t>ID400</t>
  </si>
  <si>
    <t>ID401</t>
  </si>
  <si>
    <t>ID402</t>
  </si>
  <si>
    <t>ID403</t>
  </si>
  <si>
    <t>ID404</t>
  </si>
  <si>
    <t>ID405</t>
  </si>
  <si>
    <t>ID406</t>
  </si>
  <si>
    <t>ID407</t>
  </si>
  <si>
    <t>ID408</t>
  </si>
  <si>
    <t>ID409</t>
  </si>
  <si>
    <t>ID410</t>
  </si>
  <si>
    <t>ID411</t>
  </si>
  <si>
    <t>ID412</t>
  </si>
  <si>
    <t>ID413</t>
  </si>
  <si>
    <t>ID414</t>
  </si>
  <si>
    <t>ID415</t>
  </si>
  <si>
    <t>ID416</t>
  </si>
  <si>
    <t>ID417</t>
  </si>
  <si>
    <t>ID418</t>
  </si>
  <si>
    <t>ID419</t>
  </si>
  <si>
    <t>ID420</t>
  </si>
  <si>
    <t>ID421</t>
  </si>
  <si>
    <t>ID422</t>
  </si>
  <si>
    <t>ID423</t>
  </si>
  <si>
    <t>ID424</t>
  </si>
  <si>
    <t>ID425</t>
  </si>
  <si>
    <t>ID426</t>
  </si>
  <si>
    <t>ID427</t>
  </si>
  <si>
    <t>ID428</t>
  </si>
  <si>
    <t>ID429</t>
  </si>
  <si>
    <t>ID430</t>
  </si>
  <si>
    <t>ID431</t>
  </si>
  <si>
    <t>ID432</t>
  </si>
  <si>
    <t>ID433</t>
  </si>
  <si>
    <t>ID434</t>
  </si>
  <si>
    <t>ID435</t>
  </si>
  <si>
    <t>ID436</t>
  </si>
  <si>
    <t>ID437</t>
  </si>
  <si>
    <t>ID438</t>
  </si>
  <si>
    <t>ID439</t>
  </si>
  <si>
    <t>ID440</t>
  </si>
  <si>
    <t>ID441</t>
  </si>
  <si>
    <t>ID442</t>
  </si>
  <si>
    <t>ID443</t>
  </si>
  <si>
    <t>ID444</t>
  </si>
  <si>
    <t>ID445</t>
  </si>
  <si>
    <t>ID446</t>
  </si>
  <si>
    <t>ID447</t>
  </si>
  <si>
    <t>ID448</t>
  </si>
  <si>
    <t>ID449</t>
  </si>
  <si>
    <t>ID450</t>
  </si>
  <si>
    <t>ID451</t>
  </si>
  <si>
    <t>ID452</t>
  </si>
  <si>
    <t>ID453</t>
  </si>
  <si>
    <t>ID454</t>
  </si>
  <si>
    <t>ID455</t>
  </si>
  <si>
    <t>ID456</t>
  </si>
  <si>
    <t>ID457</t>
  </si>
  <si>
    <t>ID458</t>
  </si>
  <si>
    <t>ID459</t>
  </si>
  <si>
    <t>ID460</t>
  </si>
  <si>
    <t>ID461</t>
  </si>
  <si>
    <t>ID462</t>
  </si>
  <si>
    <t>ID463</t>
  </si>
  <si>
    <t>ID464</t>
  </si>
  <si>
    <t>ID465</t>
  </si>
  <si>
    <t>ID466</t>
  </si>
  <si>
    <t>ID467</t>
  </si>
  <si>
    <t>ID468</t>
  </si>
  <si>
    <t>ID469</t>
  </si>
  <si>
    <t>ID470</t>
  </si>
  <si>
    <t>ID471</t>
  </si>
  <si>
    <t>ID472</t>
  </si>
  <si>
    <t>ID473</t>
  </si>
  <si>
    <t>ID474</t>
  </si>
  <si>
    <t>ID475</t>
  </si>
  <si>
    <t>ID476</t>
  </si>
  <si>
    <t>ID477</t>
  </si>
  <si>
    <t>ID478</t>
  </si>
  <si>
    <t>ID479</t>
  </si>
  <si>
    <t>ID480</t>
  </si>
  <si>
    <t>ID481</t>
  </si>
  <si>
    <t>ID482</t>
  </si>
  <si>
    <t>ID483</t>
  </si>
  <si>
    <t>ID484</t>
  </si>
  <si>
    <t>ID485</t>
  </si>
  <si>
    <t>ID486</t>
  </si>
  <si>
    <t>ID487</t>
  </si>
  <si>
    <t>ID488</t>
  </si>
  <si>
    <t>ID489</t>
  </si>
  <si>
    <t>ID490</t>
  </si>
  <si>
    <t>ID491</t>
  </si>
  <si>
    <t>ID492</t>
  </si>
  <si>
    <t>ID493</t>
  </si>
  <si>
    <t>ID494</t>
  </si>
  <si>
    <t>ID495</t>
  </si>
  <si>
    <t>ID496</t>
  </si>
  <si>
    <t>ID497</t>
  </si>
  <si>
    <t>ID498</t>
  </si>
  <si>
    <t>ID499</t>
  </si>
  <si>
    <t>ID500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</si>
</sst>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F800]dddd\,\ mmmm\ dd\,\ yyyy"/>
    <numFmt numFmtId="165" formatCode="dd/mm/yy"/>
    <numFmt numFmtId="166" formatCode="_-* #,##0_-;\-* #,##0_-;_-* &quot;-&quot;??_-;_-@_-"/>
  </numFmts>
  <fonts count="21">
    <font>
      <sz val="11"/>
      <color theme="1"/>
      <name val="Calibri"/>
      <family val="2"/>
      <scheme val="minor"/>
    </font>
    <font>
      <b/>
      <sz val="11"/>
      <color theme="1"/>
      <name val="Calibri"/>
      <family val="2"/>
      <scheme val="minor"/>
    </font>
    <font>
      <b/>
      <sz val="14"/>
      <color theme="0"/>
      <name val="Calibri"/>
      <family val="2"/>
      <scheme val="minor"/>
    </font>
    <font>
      <b/>
      <sz val="12"/>
      <color theme="0"/>
      <name val="Calibri"/>
      <family val="2"/>
      <scheme val="minor"/>
    </font>
    <font>
      <sz val="12"/>
      <color theme="1"/>
      <name val="Calibri"/>
      <family val="2"/>
      <scheme val="minor"/>
    </font>
    <font>
      <b/>
      <sz val="9"/>
      <color theme="1"/>
      <name val="Calibri"/>
      <family val="2"/>
      <scheme val="minor"/>
    </font>
    <font>
      <b/>
      <sz val="14"/>
      <color theme="1"/>
      <name val="Calibri"/>
      <family val="2"/>
      <scheme val="minor"/>
    </font>
    <font>
      <sz val="16"/>
      <color theme="0"/>
      <name val="Calibri"/>
      <family val="2"/>
      <scheme val="minor"/>
    </font>
    <font>
      <u/>
      <sz val="11"/>
      <color theme="10"/>
      <name val="Calibri"/>
      <family val="2"/>
      <scheme val="minor"/>
    </font>
    <font>
      <sz val="11"/>
      <name val="Calibri"/>
      <family val="2"/>
      <scheme val="minor"/>
    </font>
    <font>
      <sz val="8"/>
      <name val="Calibri"/>
      <family val="2"/>
      <scheme val="minor"/>
    </font>
    <font>
      <sz val="11"/>
      <color theme="1"/>
      <name val="Calibri"/>
      <family val="2"/>
      <scheme val="minor"/>
    </font>
    <font>
      <sz val="11"/>
      <color theme="0"/>
      <name val="Calibri"/>
      <family val="2"/>
      <scheme val="minor"/>
    </font>
    <font>
      <sz val="10"/>
      <color theme="1"/>
      <name val="Arial Unicode MS"/>
    </font>
    <font>
      <i/>
      <sz val="11"/>
      <color theme="0"/>
      <name val="Trebuchet MS"/>
      <family val="2"/>
    </font>
    <font>
      <i/>
      <sz val="11"/>
      <color theme="1"/>
      <name val="Calibri"/>
      <family val="2"/>
      <scheme val="minor"/>
    </font>
    <font>
      <sz val="9"/>
      <color theme="1"/>
      <name val="Franklin Gothic Book"/>
      <family val="2"/>
    </font>
    <font>
      <b/>
      <sz val="18"/>
      <color theme="0"/>
      <name val="Calibri"/>
      <family val="2"/>
      <scheme val="minor"/>
    </font>
    <font>
      <b/>
      <sz val="16"/>
      <color theme="1"/>
      <name val="Calibri"/>
      <family val="2"/>
      <scheme val="minor"/>
    </font>
    <font>
      <b/>
      <sz val="16"/>
      <name val="Calibri"/>
      <family val="2"/>
      <scheme val="minor"/>
    </font>
    <font>
      <b/>
      <sz val="14"/>
      <name val="Calibri"/>
      <family val="2"/>
      <scheme val="minor"/>
    </font>
  </fonts>
  <fills count="13">
    <fill>
      <patternFill patternType="none"/>
    </fill>
    <fill>
      <patternFill patternType="gray125"/>
    </fill>
    <fill>
      <patternFill patternType="solid">
        <fgColor theme="3" tint="-0.249977111117893"/>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EDED37"/>
        <bgColor indexed="64"/>
      </patternFill>
    </fill>
    <fill>
      <patternFill patternType="solid">
        <fgColor rgb="FFCC9900"/>
        <bgColor indexed="64"/>
      </patternFill>
    </fill>
    <fill>
      <patternFill patternType="solid">
        <fgColor theme="3" tint="0.79998168889431442"/>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DAE7F6"/>
        <bgColor indexed="64"/>
      </patternFill>
    </fill>
    <fill>
      <patternFill patternType="solid">
        <fgColor theme="0" tint="-0.34998626667073579"/>
        <bgColor indexed="64"/>
      </patternFill>
    </fill>
  </fills>
  <borders count="9">
    <border>
      <left/>
      <right/>
      <top/>
      <bottom/>
      <diagonal/>
    </border>
    <border>
      <left/>
      <right/>
      <top/>
      <bottom style="thin">
        <color theme="1"/>
      </bottom>
      <diagonal/>
    </border>
    <border>
      <left style="thin">
        <color theme="0"/>
      </left>
      <right/>
      <top/>
      <bottom style="thin">
        <color theme="1"/>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cellStyleXfs>
  <cellXfs count="74">
    <xf numFmtId="0" fontId="0" fillId="0" borderId="0" xfId="0"/>
    <xf numFmtId="0" fontId="0" fillId="0" borderId="0" xfId="0" applyAlignment="1">
      <alignment horizontal="center"/>
    </xf>
    <xf numFmtId="0" fontId="4" fillId="0" borderId="0" xfId="0" applyFont="1" applyAlignment="1">
      <alignment horizontal="center"/>
    </xf>
    <xf numFmtId="0" fontId="2" fillId="4" borderId="1" xfId="0" applyFont="1" applyFill="1" applyBorder="1" applyAlignment="1">
      <alignment horizontal="center" vertical="center"/>
    </xf>
    <xf numFmtId="0" fontId="0" fillId="6" borderId="0" xfId="0" applyFill="1" applyAlignment="1">
      <alignment horizontal="left" vertical="center"/>
    </xf>
    <xf numFmtId="0" fontId="3" fillId="4" borderId="2" xfId="0" applyFont="1" applyFill="1" applyBorder="1" applyAlignment="1">
      <alignment horizontal="center" vertical="center"/>
    </xf>
    <xf numFmtId="164" fontId="2" fillId="4" borderId="1" xfId="0" applyNumberFormat="1" applyFont="1" applyFill="1" applyBorder="1" applyAlignment="1">
      <alignment horizontal="center" vertical="center"/>
    </xf>
    <xf numFmtId="0" fontId="0" fillId="5" borderId="0" xfId="0" applyFill="1" applyAlignment="1">
      <alignment horizontal="center" vertical="center"/>
    </xf>
    <xf numFmtId="0" fontId="0" fillId="6" borderId="0" xfId="0" applyFill="1" applyAlignment="1">
      <alignment horizontal="center" vertical="center"/>
    </xf>
    <xf numFmtId="165" fontId="0" fillId="0" borderId="0" xfId="0" applyNumberFormat="1" applyAlignment="1">
      <alignment horizontal="center"/>
    </xf>
    <xf numFmtId="49" fontId="0" fillId="0" borderId="0" xfId="0" applyNumberFormat="1" applyAlignment="1">
      <alignment horizontal="center"/>
    </xf>
    <xf numFmtId="165" fontId="0" fillId="5" borderId="0" xfId="0" applyNumberFormat="1" applyFill="1" applyAlignment="1">
      <alignment horizontal="center" vertical="center"/>
    </xf>
    <xf numFmtId="165" fontId="0" fillId="6" borderId="0" xfId="0" applyNumberFormat="1" applyFill="1" applyAlignment="1">
      <alignment horizontal="center" vertical="center"/>
    </xf>
    <xf numFmtId="0" fontId="0" fillId="5" borderId="0" xfId="0" applyFill="1" applyAlignment="1">
      <alignment horizontal="left" vertical="center"/>
    </xf>
    <xf numFmtId="0" fontId="0" fillId="0" borderId="0" xfId="0" applyAlignment="1">
      <alignment horizontal="left" vertical="center"/>
    </xf>
    <xf numFmtId="0" fontId="2" fillId="4" borderId="1" xfId="0" applyFont="1" applyFill="1" applyBorder="1" applyAlignment="1">
      <alignment horizontal="left" vertical="center"/>
    </xf>
    <xf numFmtId="0" fontId="5" fillId="3" borderId="0" xfId="0" applyFont="1" applyFill="1" applyAlignment="1">
      <alignment horizontal="center" vertical="center"/>
    </xf>
    <xf numFmtId="0" fontId="1" fillId="3" borderId="0" xfId="0" applyFont="1" applyFill="1" applyAlignment="1">
      <alignment horizontal="center" vertical="center"/>
    </xf>
    <xf numFmtId="0" fontId="6" fillId="3" borderId="0" xfId="0" applyFont="1" applyFill="1" applyAlignment="1">
      <alignment horizontal="center" vertical="center"/>
    </xf>
    <xf numFmtId="0" fontId="0" fillId="0" borderId="0" xfId="0" applyAlignment="1">
      <alignment vertical="top"/>
    </xf>
    <xf numFmtId="0" fontId="9" fillId="0" borderId="0" xfId="1" applyFont="1" applyAlignment="1">
      <alignment vertical="top"/>
    </xf>
    <xf numFmtId="0" fontId="13" fillId="0" borderId="0" xfId="0" applyFont="1" applyAlignment="1">
      <alignment vertical="center"/>
    </xf>
    <xf numFmtId="0" fontId="0" fillId="0" borderId="3" xfId="0" applyBorder="1" applyAlignment="1">
      <alignment vertical="center"/>
    </xf>
    <xf numFmtId="0" fontId="0" fillId="0" borderId="3" xfId="0" applyBorder="1"/>
    <xf numFmtId="0" fontId="0" fillId="0" borderId="3" xfId="0" applyBorder="1" applyAlignment="1">
      <alignment horizontal="left" vertical="center"/>
    </xf>
    <xf numFmtId="0" fontId="3" fillId="4" borderId="4" xfId="0" applyFont="1" applyFill="1" applyBorder="1" applyAlignment="1">
      <alignment horizontal="center" vertical="center"/>
    </xf>
    <xf numFmtId="0" fontId="13" fillId="7" borderId="3" xfId="0" applyFont="1" applyFill="1" applyBorder="1"/>
    <xf numFmtId="0" fontId="13" fillId="7" borderId="3" xfId="0" applyFont="1" applyFill="1" applyBorder="1" applyAlignment="1">
      <alignment vertical="center"/>
    </xf>
    <xf numFmtId="0" fontId="0" fillId="0" borderId="0" xfId="0" applyAlignment="1">
      <alignment horizontal="center" vertical="center"/>
    </xf>
    <xf numFmtId="0" fontId="12" fillId="0" borderId="0" xfId="0" applyFont="1" applyAlignment="1">
      <alignment horizontal="center" vertical="center"/>
    </xf>
    <xf numFmtId="0" fontId="0" fillId="0" borderId="0" xfId="0" applyAlignment="1">
      <alignment horizontal="left"/>
    </xf>
    <xf numFmtId="0" fontId="16" fillId="2" borderId="0" xfId="0" applyFont="1" applyFill="1" applyAlignment="1">
      <alignment horizontal="left"/>
    </xf>
    <xf numFmtId="0" fontId="16" fillId="2" borderId="0" xfId="0" applyFont="1" applyFill="1"/>
    <xf numFmtId="1" fontId="16" fillId="2" borderId="0" xfId="0" applyNumberFormat="1" applyFont="1" applyFill="1" applyAlignment="1">
      <alignment horizontal="left" vertical="top"/>
    </xf>
    <xf numFmtId="1" fontId="0" fillId="0" borderId="0" xfId="0" applyNumberFormat="1" applyAlignment="1">
      <alignment horizontal="left" vertical="top"/>
    </xf>
    <xf numFmtId="49" fontId="16" fillId="2" borderId="0" xfId="0" applyNumberFormat="1" applyFont="1" applyFill="1"/>
    <xf numFmtId="49" fontId="0" fillId="0" borderId="0" xfId="0" applyNumberFormat="1"/>
    <xf numFmtId="0" fontId="2" fillId="4" borderId="3" xfId="0" applyFont="1" applyFill="1" applyBorder="1" applyAlignment="1">
      <alignment horizontal="center" vertical="center"/>
    </xf>
    <xf numFmtId="9" fontId="0" fillId="0" borderId="0" xfId="3" applyFont="1" applyAlignment="1">
      <alignment horizontal="left"/>
    </xf>
    <xf numFmtId="9" fontId="0" fillId="0" borderId="0" xfId="0" applyNumberFormat="1" applyAlignment="1">
      <alignment horizontal="left"/>
    </xf>
    <xf numFmtId="2" fontId="0" fillId="0" borderId="0" xfId="0" applyNumberFormat="1" applyAlignment="1">
      <alignment horizontal="center"/>
    </xf>
    <xf numFmtId="0" fontId="18" fillId="0" borderId="0" xfId="0" applyFont="1" applyAlignment="1">
      <alignment horizontal="center"/>
    </xf>
    <xf numFmtId="0" fontId="15" fillId="0" borderId="0" xfId="0" applyFont="1" applyAlignment="1">
      <alignment horizontal="left"/>
    </xf>
    <xf numFmtId="0" fontId="6" fillId="0" borderId="0" xfId="0" applyFont="1" applyAlignment="1">
      <alignment horizontal="center" vertical="center" wrapText="1"/>
    </xf>
    <xf numFmtId="0" fontId="19" fillId="8" borderId="0" xfId="0" applyFont="1" applyFill="1" applyAlignment="1">
      <alignment horizontal="center" vertical="center"/>
    </xf>
    <xf numFmtId="0" fontId="17" fillId="0" borderId="0" xfId="0" applyFont="1" applyAlignment="1">
      <alignment horizontal="center" vertical="center"/>
    </xf>
    <xf numFmtId="0" fontId="3" fillId="4" borderId="3" xfId="0" applyFont="1" applyFill="1" applyBorder="1" applyAlignment="1">
      <alignment horizontal="center" vertical="center"/>
    </xf>
    <xf numFmtId="0" fontId="13" fillId="0" borderId="3" xfId="0" applyFont="1" applyBorder="1" applyAlignment="1">
      <alignment vertical="center"/>
    </xf>
    <xf numFmtId="49" fontId="0" fillId="0" borderId="0" xfId="2" applyNumberFormat="1" applyFont="1" applyFill="1" applyBorder="1"/>
    <xf numFmtId="0" fontId="20" fillId="9" borderId="5" xfId="0" applyFont="1" applyFill="1" applyBorder="1" applyAlignment="1">
      <alignment horizontal="center" vertical="center"/>
    </xf>
    <xf numFmtId="0" fontId="20" fillId="10" borderId="5" xfId="0" applyFont="1" applyFill="1" applyBorder="1" applyAlignment="1">
      <alignment horizontal="center" vertical="center"/>
    </xf>
    <xf numFmtId="0" fontId="2" fillId="4" borderId="6" xfId="0" applyFont="1" applyFill="1" applyBorder="1" applyAlignment="1">
      <alignment horizontal="center" vertical="center"/>
    </xf>
    <xf numFmtId="14" fontId="13" fillId="0" borderId="6" xfId="0" applyNumberFormat="1" applyFont="1" applyBorder="1" applyAlignment="1">
      <alignment vertical="center"/>
    </xf>
    <xf numFmtId="0" fontId="2" fillId="4" borderId="8" xfId="0" applyFont="1" applyFill="1" applyBorder="1" applyAlignment="1">
      <alignment horizontal="center" vertical="center"/>
    </xf>
    <xf numFmtId="0" fontId="0" fillId="0" borderId="8" xfId="0" applyBorder="1" applyAlignment="1">
      <alignment horizontal="left" vertical="center"/>
    </xf>
    <xf numFmtId="0" fontId="0" fillId="0" borderId="8" xfId="2" applyNumberFormat="1" applyFont="1" applyBorder="1" applyAlignment="1">
      <alignment horizontal="left" vertical="top"/>
    </xf>
    <xf numFmtId="3" fontId="0" fillId="0" borderId="8" xfId="0" applyNumberFormat="1" applyBorder="1" applyAlignment="1">
      <alignment horizontal="left" vertical="center"/>
    </xf>
    <xf numFmtId="43" fontId="0" fillId="11" borderId="0" xfId="0" applyNumberFormat="1" applyFill="1" applyAlignment="1">
      <alignment horizontal="left"/>
    </xf>
    <xf numFmtId="0" fontId="0" fillId="11" borderId="0" xfId="0" applyFill="1" applyAlignment="1">
      <alignment horizontal="left" indent="1"/>
    </xf>
    <xf numFmtId="0" fontId="0" fillId="11" borderId="0" xfId="0" applyFill="1" applyAlignment="1">
      <alignment horizontal="left" indent="2"/>
    </xf>
    <xf numFmtId="0" fontId="0" fillId="11" borderId="0" xfId="0" applyFill="1" applyAlignment="1">
      <alignment horizontal="left" indent="3"/>
    </xf>
    <xf numFmtId="165" fontId="0" fillId="12" borderId="0" xfId="0" applyNumberFormat="1" applyFill="1" applyAlignment="1">
      <alignment horizontal="center" vertical="center"/>
    </xf>
    <xf numFmtId="49" fontId="0" fillId="12" borderId="0" xfId="0" applyNumberFormat="1" applyFill="1" applyAlignment="1">
      <alignment horizontal="center" vertical="center"/>
    </xf>
    <xf numFmtId="0" fontId="0" fillId="12" borderId="0" xfId="0" applyFill="1" applyAlignment="1">
      <alignment horizontal="center" vertical="center"/>
    </xf>
    <xf numFmtId="0" fontId="0" fillId="12" borderId="0" xfId="0" applyFill="1" applyAlignment="1">
      <alignment horizontal="left" vertical="center"/>
    </xf>
    <xf numFmtId="1" fontId="2" fillId="4" borderId="3" xfId="0" applyNumberFormat="1" applyFont="1" applyFill="1" applyBorder="1" applyAlignment="1">
      <alignment horizontal="center" vertical="center"/>
    </xf>
    <xf numFmtId="1" fontId="0" fillId="0" borderId="0" xfId="0" applyNumberFormat="1"/>
    <xf numFmtId="166" fontId="0" fillId="0" borderId="3" xfId="2" applyNumberFormat="1" applyFont="1" applyBorder="1" applyAlignment="1">
      <alignment horizontal="right" vertical="top"/>
    </xf>
    <xf numFmtId="166" fontId="0" fillId="10" borderId="3" xfId="2" applyNumberFormat="1" applyFont="1" applyFill="1" applyBorder="1" applyAlignment="1">
      <alignment horizontal="right" vertical="top"/>
    </xf>
    <xf numFmtId="166" fontId="0" fillId="9" borderId="3" xfId="2" applyNumberFormat="1" applyFont="1" applyFill="1" applyBorder="1" applyAlignment="1">
      <alignment horizontal="right" vertical="top"/>
    </xf>
    <xf numFmtId="0" fontId="7" fillId="2" borderId="0" xfId="0" applyFont="1" applyFill="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cellXfs>
  <cellStyles count="4">
    <cellStyle name="Comma" xfId="2" builtinId="3"/>
    <cellStyle name="Hyperlink" xfId="1" builtinId="8"/>
    <cellStyle name="Normal" xfId="0" builtinId="0"/>
    <cellStyle name="Percent" xfId="3" builtinId="5"/>
  </cellStyles>
  <dxfs count="1631">
    <dxf>
      <numFmt numFmtId="13" formatCode="0%"/>
      <alignment horizontal="left" vertical="bottom" textRotation="0" wrapText="0" indent="0" justifyLastLine="0" shrinkToFit="0" readingOrder="0"/>
    </dxf>
    <dxf>
      <alignment horizontal="left" vertical="bottom" textRotation="0" wrapText="0" indent="0" justifyLastLine="0" shrinkToFit="0" readingOrder="0"/>
    </dxf>
    <dxf>
      <numFmt numFmtId="1" formatCode="0"/>
      <alignment horizontal="left" vertical="top" textRotation="0" wrapText="0" indent="0" justifyLastLine="0" shrinkToFit="0" readingOrder="0"/>
    </dxf>
    <dxf>
      <numFmt numFmtId="1" formatCode="0"/>
      <alignment horizontal="left" vertical="top" textRotation="0" wrapText="0" indent="0" justifyLastLine="0" shrinkToFit="0" readingOrder="0"/>
    </dxf>
    <dxf>
      <numFmt numFmtId="1" formatCode="0"/>
      <alignment horizontal="left" vertical="top" textRotation="0" wrapText="0" indent="0" justifyLastLine="0" shrinkToFit="0" readingOrder="0"/>
    </dxf>
    <dxf>
      <numFmt numFmtId="1" formatCode="0"/>
      <alignment horizontal="left" vertical="top" textRotation="0" wrapText="0" indent="0" justifyLastLine="0" shrinkToFit="0" readingOrder="0"/>
    </dxf>
    <dxf>
      <numFmt numFmtId="2" formatCode="0.00"/>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30" formatCode="@"/>
    </dxf>
    <dxf>
      <numFmt numFmtId="30" formatCode="@"/>
    </dxf>
    <dxf>
      <font>
        <strike val="0"/>
        <outline val="0"/>
        <shadow val="0"/>
        <u val="none"/>
        <vertAlign val="baseline"/>
        <sz val="9"/>
        <color theme="1"/>
        <name val="Franklin Gothic Book"/>
        <scheme val="none"/>
      </font>
      <fill>
        <patternFill patternType="solid">
          <fgColor indexed="64"/>
          <bgColor theme="3" tint="-0.249977111117893"/>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bgColor rgb="FFDAE7F6"/>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numFmt numFmtId="166" formatCode="_-* #,##0_-;\-* #,##0_-;_-* &quot;-&quot;??_-;_-@_-"/>
    </dxf>
    <dxf>
      <numFmt numFmtId="35" formatCode="_-* #,##0.00_-;\-* #,##0.00_-;_-* &quot;-&quot;??_-;_-@_-"/>
    </dxf>
    <dxf>
      <fill>
        <patternFill patternType="solid">
          <fgColor rgb="FFFFFF00"/>
          <bgColor rgb="FF000000"/>
        </patternFill>
      </fill>
    </dxf>
    <dxf>
      <fill>
        <patternFill patternType="solid">
          <fgColor rgb="FFFF0000"/>
          <bgColor rgb="FF000000"/>
        </patternFill>
      </fill>
    </dxf>
    <dxf>
      <alignment horizontal="left" vertical="center" textRotation="0" wrapText="0" indent="0" justifyLastLine="0" shrinkToFit="0" readingOrder="0"/>
    </dxf>
    <dxf>
      <alignment horizontal="general" vertical="top"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0" formatCode="@"/>
      <alignment horizontal="center" vertical="bottom" textRotation="0" wrapText="0" indent="0" justifyLastLine="0" shrinkToFit="0" readingOrder="0"/>
    </dxf>
    <dxf>
      <numFmt numFmtId="165" formatCode="dd/mm/yy"/>
      <alignment horizontal="center" vertical="bottom" textRotation="0" wrapText="0" indent="0" justifyLastLine="0" shrinkToFit="0" readingOrder="0"/>
    </dxf>
    <dxf>
      <font>
        <b/>
        <i val="0"/>
        <strike val="0"/>
        <condense val="0"/>
        <extend val="0"/>
        <outline val="0"/>
        <shadow val="0"/>
        <u val="none"/>
        <vertAlign val="baseline"/>
        <sz val="9"/>
        <color theme="1"/>
        <name val="Calibri"/>
        <family val="2"/>
        <scheme val="minor"/>
      </font>
      <fill>
        <patternFill patternType="solid">
          <fgColor indexed="64"/>
          <bgColor theme="4" tint="0.3999755851924192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Unicode MS"/>
        <scheme val="none"/>
      </font>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theme="0"/>
        <name val="Calibri"/>
        <family val="2"/>
        <scheme val="minor"/>
      </font>
      <fill>
        <patternFill patternType="solid">
          <fgColor indexed="64"/>
          <bgColor theme="3" tint="0.39997558519241921"/>
        </patternFill>
      </fill>
      <alignment horizontal="center" vertical="center" textRotation="0" wrapText="0" indent="0" justifyLastLine="0" shrinkToFit="0" readingOrder="0"/>
    </dxf>
    <dxf>
      <fill>
        <patternFill patternType="lightDown">
          <fgColor theme="3" tint="0.79998168889431442"/>
          <bgColor theme="3" tint="-0.24994659260841701"/>
        </patternFill>
      </fill>
    </dxf>
    <dxf>
      <fill>
        <patternFill patternType="none">
          <bgColor auto="1"/>
        </patternFill>
      </fill>
    </dxf>
    <dxf>
      <fill>
        <patternFill patternType="gray0625">
          <bgColor theme="3" tint="0.39994506668294322"/>
        </patternFill>
      </fill>
    </dxf>
    <dxf>
      <fill>
        <patternFill>
          <bgColor theme="3" tint="0.59996337778862885"/>
        </patternFill>
      </fill>
    </dxf>
    <dxf>
      <border>
        <left style="medium">
          <color auto="1"/>
        </left>
        <right style="medium">
          <color auto="1"/>
        </right>
        <top style="medium">
          <color auto="1"/>
        </top>
        <bottom style="medium">
          <color auto="1"/>
        </bottom>
      </border>
    </dxf>
    <dxf>
      <fill>
        <patternFill>
          <fgColor theme="3" tint="0.79998168889431442"/>
        </patternFill>
      </fill>
    </dxf>
    <dxf>
      <fill>
        <patternFill>
          <bgColor theme="3" tint="0.39994506668294322"/>
        </patternFill>
      </fill>
    </dxf>
    <dxf>
      <fill>
        <patternFill patternType="lightDown">
          <fgColor theme="0"/>
          <bgColor theme="1"/>
        </patternFill>
      </fill>
    </dxf>
  </dxfs>
  <tableStyles count="10" defaultTableStyle="TableStyleMedium2" defaultPivotStyle="PivotStyleLight16">
    <tableStyle name="PivotTable Style 1" table="0" count="1" xr9:uid="{7207975D-BC82-40A4-8E5F-10AEA3F89FAF}">
      <tableStyleElement type="wholeTable" dxfId="1630"/>
    </tableStyle>
    <tableStyle name="Slicer Style 1" pivot="0" table="0" count="0" xr9:uid="{ABBD1692-CB9C-48D0-94B5-1560FB6C122E}"/>
    <tableStyle name="Slicer Style 2" pivot="0" table="0" count="0" xr9:uid="{D94909F4-F34F-4762-801E-1269A55A8EEB}"/>
    <tableStyle name="Slicer Style 3" pivot="0" table="0" count="1" xr9:uid="{F250D2A3-87D1-4BE7-99B9-31925DCD2B1F}">
      <tableStyleElement type="wholeTable" dxfId="1629"/>
    </tableStyle>
    <tableStyle name="Slicer Style 4" pivot="0" table="0" count="1" xr9:uid="{964B963B-3BA8-4B6E-91FC-8767578D4D48}">
      <tableStyleElement type="wholeTable" dxfId="1628"/>
    </tableStyle>
    <tableStyle name="Slicer Style 5" pivot="0" table="0" count="1" xr9:uid="{760813DA-CB74-4BF8-9422-8770EE7B4A33}">
      <tableStyleElement type="wholeTable" dxfId="1627"/>
    </tableStyle>
    <tableStyle name="Slicer Style 6" pivot="0" table="0" count="1" xr9:uid="{62329D2A-7FC0-4985-A914-CC5F30A13B63}">
      <tableStyleElement type="wholeTable" dxfId="1626"/>
    </tableStyle>
    <tableStyle name="Slicer Style 7" pivot="0" table="0" count="1" xr9:uid="{C0FA34D4-4532-4B95-9141-386E6920AC25}">
      <tableStyleElement type="wholeTable" dxfId="1625"/>
    </tableStyle>
    <tableStyle name="Slicer Style 8" pivot="0" table="0" count="1" xr9:uid="{826A2350-1CA8-4F00-A3F0-3FB4D35C670F}">
      <tableStyleElement type="wholeTable" dxfId="1624"/>
    </tableStyle>
    <tableStyle name="Slicer Style 9" pivot="0" table="0" count="1" xr9:uid="{781424A0-F20C-482A-AC44-5D201CB77193}">
      <tableStyleElement type="wholeTable" dxfId="1623"/>
    </tableStyle>
  </tableStyles>
  <colors>
    <mruColors>
      <color rgb="FFCC9900"/>
      <color rgb="FFDAE7F6"/>
      <color rgb="FFEDED37"/>
    </mruColors>
  </colors>
  <extLst>
    <ext xmlns:x14="http://schemas.microsoft.com/office/spreadsheetml/2009/9/main" uri="{EB79DEF2-80B8-43e5-95BD-54CBDDF9020C}">
      <x14:slicerStyles defaultSlicerStyle="SlicerStyleLight1">
        <x14:slicerStyle name="Slicer Style 1"/>
        <x14:slicerStyle name="Slicer Style 2"/>
        <x14:slicerStyle name="Slicer Style 3"/>
        <x14:slicerStyle name="Slicer Style 4"/>
        <x14:slicerStyle name="Slicer Style 5"/>
        <x14:slicerStyle name="Slicer Style 6"/>
        <x14:slicerStyle name="Slicer Style 7"/>
        <x14:slicerStyle name="Slicer Style 8"/>
        <x14:slicerStyle name="Slicer Style 9"/>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eetMetadata" Target="metadata.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1" u="none" strike="noStrike" kern="1200" spc="0" baseline="0">
                <a:solidFill>
                  <a:schemeClr val="tx1">
                    <a:lumMod val="65000"/>
                    <a:lumOff val="35000"/>
                  </a:schemeClr>
                </a:solidFill>
                <a:latin typeface="+mn-lt"/>
                <a:ea typeface="+mn-ea"/>
                <a:cs typeface="+mn-cs"/>
              </a:defRPr>
            </a:pPr>
            <a:r>
              <a:rPr lang="en-GB" i="1"/>
              <a:t>Top</a:t>
            </a:r>
            <a:r>
              <a:rPr lang="en-GB" i="1" baseline="0"/>
              <a:t> 10 of 5+ Star or more features </a:t>
            </a:r>
            <a:endParaRPr lang="en-GB" i="1"/>
          </a:p>
        </c:rich>
      </c:tx>
      <c:overlay val="0"/>
      <c:spPr>
        <a:noFill/>
        <a:ln>
          <a:noFill/>
        </a:ln>
        <a:effectLst/>
      </c:spPr>
      <c:txPr>
        <a:bodyPr rot="0" spcFirstLastPara="1" vertOverflow="ellipsis" vert="horz" wrap="square" anchor="ctr" anchorCtr="1"/>
        <a:lstStyle/>
        <a:p>
          <a:pPr>
            <a:defRPr sz="1400" b="0" i="1"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027296587926509"/>
          <c:y val="0.11524962178517401"/>
          <c:w val="0.85466994750656167"/>
          <c:h val="0.62915768282368634"/>
        </c:manualLayout>
      </c:layout>
      <c:barChart>
        <c:barDir val="col"/>
        <c:grouping val="clustered"/>
        <c:varyColors val="0"/>
        <c:ser>
          <c:idx val="0"/>
          <c:order val="0"/>
          <c:tx>
            <c:strRef>
              <c:f>'Wrestler Stats'!$B$1</c:f>
              <c:strCache>
                <c:ptCount val="1"/>
                <c:pt idx="0">
                  <c:v>No. of Appearences in Top 500</c:v>
                </c:pt>
              </c:strCache>
            </c:strRef>
          </c:tx>
          <c:spPr>
            <a:solidFill>
              <a:schemeClr val="accent1"/>
            </a:solidFill>
            <a:ln>
              <a:noFill/>
            </a:ln>
            <a:effectLst/>
          </c:spPr>
          <c:invertIfNegative val="0"/>
          <c:cat>
            <c:strRef>
              <c:f>'Wrestler Stats'!$A$2:$A$11</c:f>
              <c:strCache>
                <c:ptCount val="10"/>
                <c:pt idx="0">
                  <c:v>Will Ospreay</c:v>
                </c:pt>
                <c:pt idx="1">
                  <c:v>Kazuchika Okada</c:v>
                </c:pt>
                <c:pt idx="2">
                  <c:v>Kenny Omega </c:v>
                </c:pt>
                <c:pt idx="3">
                  <c:v>Mitsuharu Misawa</c:v>
                </c:pt>
                <c:pt idx="4">
                  <c:v>Kenta Kobashi</c:v>
                </c:pt>
                <c:pt idx="5">
                  <c:v>Toshiaki Kawada</c:v>
                </c:pt>
                <c:pt idx="6">
                  <c:v>Shingo Takagi</c:v>
                </c:pt>
                <c:pt idx="7">
                  <c:v>Hiroshi Tanahashi</c:v>
                </c:pt>
                <c:pt idx="8">
                  <c:v>Akira Taue</c:v>
                </c:pt>
                <c:pt idx="9">
                  <c:v>Kota Ibushi</c:v>
                </c:pt>
              </c:strCache>
            </c:strRef>
          </c:cat>
          <c:val>
            <c:numRef>
              <c:f>'Wrestler Stats'!$B$2:$B$11</c:f>
              <c:numCache>
                <c:formatCode>General</c:formatCode>
                <c:ptCount val="10"/>
                <c:pt idx="0">
                  <c:v>29</c:v>
                </c:pt>
                <c:pt idx="1">
                  <c:v>25</c:v>
                </c:pt>
                <c:pt idx="2">
                  <c:v>25</c:v>
                </c:pt>
                <c:pt idx="3">
                  <c:v>25</c:v>
                </c:pt>
                <c:pt idx="4">
                  <c:v>23</c:v>
                </c:pt>
                <c:pt idx="5">
                  <c:v>21</c:v>
                </c:pt>
                <c:pt idx="6">
                  <c:v>17</c:v>
                </c:pt>
                <c:pt idx="7">
                  <c:v>16</c:v>
                </c:pt>
                <c:pt idx="8">
                  <c:v>15</c:v>
                </c:pt>
                <c:pt idx="9">
                  <c:v>13</c:v>
                </c:pt>
              </c:numCache>
            </c:numRef>
          </c:val>
          <c:extLst>
            <c:ext xmlns:c16="http://schemas.microsoft.com/office/drawing/2014/chart" uri="{C3380CC4-5D6E-409C-BE32-E72D297353CC}">
              <c16:uniqueId val="{00000000-01AB-4D2D-AD1D-F2DA9E7B67E3}"/>
            </c:ext>
          </c:extLst>
        </c:ser>
        <c:ser>
          <c:idx val="1"/>
          <c:order val="1"/>
          <c:tx>
            <c:strRef>
              <c:f>'Wrestler Stats'!$C$1</c:f>
              <c:strCache>
                <c:ptCount val="1"/>
                <c:pt idx="0">
                  <c:v>Highest Rating</c:v>
                </c:pt>
              </c:strCache>
            </c:strRef>
          </c:tx>
          <c:spPr>
            <a:solidFill>
              <a:schemeClr val="accent2"/>
            </a:solidFill>
            <a:ln>
              <a:noFill/>
            </a:ln>
            <a:effectLst/>
          </c:spPr>
          <c:invertIfNegative val="0"/>
          <c:cat>
            <c:strRef>
              <c:f>'Wrestler Stats'!$A$2:$A$11</c:f>
              <c:strCache>
                <c:ptCount val="10"/>
                <c:pt idx="0">
                  <c:v>Will Ospreay</c:v>
                </c:pt>
                <c:pt idx="1">
                  <c:v>Kazuchika Okada</c:v>
                </c:pt>
                <c:pt idx="2">
                  <c:v>Kenny Omega </c:v>
                </c:pt>
                <c:pt idx="3">
                  <c:v>Mitsuharu Misawa</c:v>
                </c:pt>
                <c:pt idx="4">
                  <c:v>Kenta Kobashi</c:v>
                </c:pt>
                <c:pt idx="5">
                  <c:v>Toshiaki Kawada</c:v>
                </c:pt>
                <c:pt idx="6">
                  <c:v>Shingo Takagi</c:v>
                </c:pt>
                <c:pt idx="7">
                  <c:v>Hiroshi Tanahashi</c:v>
                </c:pt>
                <c:pt idx="8">
                  <c:v>Akira Taue</c:v>
                </c:pt>
                <c:pt idx="9">
                  <c:v>Kota Ibushi</c:v>
                </c:pt>
              </c:strCache>
            </c:strRef>
          </c:cat>
          <c:val>
            <c:numRef>
              <c:f>'Wrestler Stats'!$C$2:$C$11</c:f>
              <c:numCache>
                <c:formatCode>General</c:formatCode>
                <c:ptCount val="10"/>
                <c:pt idx="0">
                  <c:v>6.25</c:v>
                </c:pt>
                <c:pt idx="1">
                  <c:v>7</c:v>
                </c:pt>
                <c:pt idx="2">
                  <c:v>7</c:v>
                </c:pt>
                <c:pt idx="3">
                  <c:v>5</c:v>
                </c:pt>
                <c:pt idx="4">
                  <c:v>5</c:v>
                </c:pt>
                <c:pt idx="5">
                  <c:v>5</c:v>
                </c:pt>
                <c:pt idx="6">
                  <c:v>6</c:v>
                </c:pt>
                <c:pt idx="7">
                  <c:v>5.75</c:v>
                </c:pt>
                <c:pt idx="8">
                  <c:v>5</c:v>
                </c:pt>
                <c:pt idx="9">
                  <c:v>5.75</c:v>
                </c:pt>
              </c:numCache>
            </c:numRef>
          </c:val>
          <c:extLst>
            <c:ext xmlns:c16="http://schemas.microsoft.com/office/drawing/2014/chart" uri="{C3380CC4-5D6E-409C-BE32-E72D297353CC}">
              <c16:uniqueId val="{00000001-01AB-4D2D-AD1D-F2DA9E7B67E3}"/>
            </c:ext>
          </c:extLst>
        </c:ser>
        <c:dLbls>
          <c:showLegendKey val="0"/>
          <c:showVal val="0"/>
          <c:showCatName val="0"/>
          <c:showSerName val="0"/>
          <c:showPercent val="0"/>
          <c:showBubbleSize val="0"/>
        </c:dLbls>
        <c:gapWidth val="219"/>
        <c:overlap val="-27"/>
        <c:axId val="249361183"/>
        <c:axId val="59182751"/>
      </c:barChart>
      <c:catAx>
        <c:axId val="2493611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182751"/>
        <c:crosses val="autoZero"/>
        <c:auto val="1"/>
        <c:lblAlgn val="ctr"/>
        <c:lblOffset val="100"/>
        <c:noMultiLvlLbl val="0"/>
      </c:catAx>
      <c:valAx>
        <c:axId val="591827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9361183"/>
        <c:crosses val="autoZero"/>
        <c:crossBetween val="between"/>
      </c:valAx>
      <c:spPr>
        <a:noFill/>
        <a:ln>
          <a:noFill/>
        </a:ln>
        <a:effectLst/>
      </c:spPr>
    </c:plotArea>
    <c:legend>
      <c:legendPos val="b"/>
      <c:layout>
        <c:manualLayout>
          <c:xMode val="edge"/>
          <c:yMode val="edge"/>
          <c:x val="0.48485664159439068"/>
          <c:y val="0.13264253210952179"/>
          <c:w val="0.51514379583512915"/>
          <c:h val="7.19267180737383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accent5">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1" u="none" strike="noStrike" kern="1200" spc="0" baseline="0">
                <a:solidFill>
                  <a:sysClr val="windowText" lastClr="000000">
                    <a:lumMod val="65000"/>
                    <a:lumOff val="35000"/>
                  </a:sysClr>
                </a:solidFill>
              </a:rPr>
              <a:t>Top 10 of Wins/Loses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'Wrestler Stats'!$D$1</c:f>
              <c:strCache>
                <c:ptCount val="1"/>
                <c:pt idx="0">
                  <c:v>Wins</c:v>
                </c:pt>
              </c:strCache>
            </c:strRef>
          </c:tx>
          <c:spPr>
            <a:solidFill>
              <a:schemeClr val="accent1"/>
            </a:solidFill>
            <a:ln>
              <a:noFill/>
            </a:ln>
            <a:effectLst/>
            <a:sp3d/>
          </c:spPr>
          <c:invertIfNegative val="0"/>
          <c:cat>
            <c:strRef>
              <c:f>'Wrestler Stats'!$A$2:$A$11</c:f>
              <c:strCache>
                <c:ptCount val="10"/>
                <c:pt idx="0">
                  <c:v>Will Ospreay</c:v>
                </c:pt>
                <c:pt idx="1">
                  <c:v>Kazuchika Okada</c:v>
                </c:pt>
                <c:pt idx="2">
                  <c:v>Kenny Omega </c:v>
                </c:pt>
                <c:pt idx="3">
                  <c:v>Mitsuharu Misawa</c:v>
                </c:pt>
                <c:pt idx="4">
                  <c:v>Kenta Kobashi</c:v>
                </c:pt>
                <c:pt idx="5">
                  <c:v>Toshiaki Kawada</c:v>
                </c:pt>
                <c:pt idx="6">
                  <c:v>Shingo Takagi</c:v>
                </c:pt>
                <c:pt idx="7">
                  <c:v>Hiroshi Tanahashi</c:v>
                </c:pt>
                <c:pt idx="8">
                  <c:v>Akira Taue</c:v>
                </c:pt>
                <c:pt idx="9">
                  <c:v>Kota Ibushi</c:v>
                </c:pt>
              </c:strCache>
            </c:strRef>
          </c:cat>
          <c:val>
            <c:numRef>
              <c:f>'Wrestler Stats'!$D$2:$D$11</c:f>
              <c:numCache>
                <c:formatCode>0</c:formatCode>
                <c:ptCount val="10"/>
                <c:pt idx="0">
                  <c:v>45</c:v>
                </c:pt>
                <c:pt idx="1">
                  <c:v>36</c:v>
                </c:pt>
                <c:pt idx="2">
                  <c:v>31</c:v>
                </c:pt>
                <c:pt idx="3">
                  <c:v>18</c:v>
                </c:pt>
                <c:pt idx="4">
                  <c:v>15</c:v>
                </c:pt>
                <c:pt idx="5">
                  <c:v>9</c:v>
                </c:pt>
                <c:pt idx="6">
                  <c:v>15</c:v>
                </c:pt>
                <c:pt idx="7">
                  <c:v>17</c:v>
                </c:pt>
                <c:pt idx="8">
                  <c:v>4</c:v>
                </c:pt>
                <c:pt idx="9">
                  <c:v>19</c:v>
                </c:pt>
              </c:numCache>
            </c:numRef>
          </c:val>
          <c:extLst>
            <c:ext xmlns:c16="http://schemas.microsoft.com/office/drawing/2014/chart" uri="{C3380CC4-5D6E-409C-BE32-E72D297353CC}">
              <c16:uniqueId val="{00000000-5219-438B-B4DB-8694375984AA}"/>
            </c:ext>
          </c:extLst>
        </c:ser>
        <c:ser>
          <c:idx val="1"/>
          <c:order val="1"/>
          <c:tx>
            <c:strRef>
              <c:f>'Wrestler Stats'!$E$1</c:f>
              <c:strCache>
                <c:ptCount val="1"/>
                <c:pt idx="0">
                  <c:v>Loses</c:v>
                </c:pt>
              </c:strCache>
            </c:strRef>
          </c:tx>
          <c:spPr>
            <a:solidFill>
              <a:schemeClr val="accent2"/>
            </a:solidFill>
            <a:ln>
              <a:noFill/>
            </a:ln>
            <a:effectLst/>
            <a:sp3d/>
          </c:spPr>
          <c:invertIfNegative val="0"/>
          <c:cat>
            <c:strRef>
              <c:f>'Wrestler Stats'!$A$2:$A$11</c:f>
              <c:strCache>
                <c:ptCount val="10"/>
                <c:pt idx="0">
                  <c:v>Will Ospreay</c:v>
                </c:pt>
                <c:pt idx="1">
                  <c:v>Kazuchika Okada</c:v>
                </c:pt>
                <c:pt idx="2">
                  <c:v>Kenny Omega </c:v>
                </c:pt>
                <c:pt idx="3">
                  <c:v>Mitsuharu Misawa</c:v>
                </c:pt>
                <c:pt idx="4">
                  <c:v>Kenta Kobashi</c:v>
                </c:pt>
                <c:pt idx="5">
                  <c:v>Toshiaki Kawada</c:v>
                </c:pt>
                <c:pt idx="6">
                  <c:v>Shingo Takagi</c:v>
                </c:pt>
                <c:pt idx="7">
                  <c:v>Hiroshi Tanahashi</c:v>
                </c:pt>
                <c:pt idx="8">
                  <c:v>Akira Taue</c:v>
                </c:pt>
                <c:pt idx="9">
                  <c:v>Kota Ibushi</c:v>
                </c:pt>
              </c:strCache>
            </c:strRef>
          </c:cat>
          <c:val>
            <c:numRef>
              <c:f>'Wrestler Stats'!$E$2:$E$11</c:f>
              <c:numCache>
                <c:formatCode>0</c:formatCode>
                <c:ptCount val="10"/>
                <c:pt idx="0">
                  <c:v>25</c:v>
                </c:pt>
                <c:pt idx="1">
                  <c:v>23</c:v>
                </c:pt>
                <c:pt idx="2">
                  <c:v>18</c:v>
                </c:pt>
                <c:pt idx="3">
                  <c:v>6</c:v>
                </c:pt>
                <c:pt idx="4">
                  <c:v>8</c:v>
                </c:pt>
                <c:pt idx="5">
                  <c:v>12</c:v>
                </c:pt>
                <c:pt idx="6">
                  <c:v>13</c:v>
                </c:pt>
                <c:pt idx="7">
                  <c:v>17</c:v>
                </c:pt>
                <c:pt idx="8">
                  <c:v>11</c:v>
                </c:pt>
                <c:pt idx="9">
                  <c:v>14</c:v>
                </c:pt>
              </c:numCache>
            </c:numRef>
          </c:val>
          <c:extLst>
            <c:ext xmlns:c16="http://schemas.microsoft.com/office/drawing/2014/chart" uri="{C3380CC4-5D6E-409C-BE32-E72D297353CC}">
              <c16:uniqueId val="{00000001-5219-438B-B4DB-8694375984AA}"/>
            </c:ext>
          </c:extLst>
        </c:ser>
        <c:dLbls>
          <c:showLegendKey val="0"/>
          <c:showVal val="0"/>
          <c:showCatName val="0"/>
          <c:showSerName val="0"/>
          <c:showPercent val="0"/>
          <c:showBubbleSize val="0"/>
        </c:dLbls>
        <c:gapWidth val="150"/>
        <c:shape val="box"/>
        <c:axId val="249363103"/>
        <c:axId val="149750607"/>
        <c:axId val="44059487"/>
      </c:bar3DChart>
      <c:catAx>
        <c:axId val="24936310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750607"/>
        <c:crosses val="autoZero"/>
        <c:auto val="1"/>
        <c:lblAlgn val="ctr"/>
        <c:lblOffset val="100"/>
        <c:noMultiLvlLbl val="0"/>
      </c:catAx>
      <c:valAx>
        <c:axId val="1497506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9363103"/>
        <c:crosses val="autoZero"/>
        <c:crossBetween val="between"/>
      </c:valAx>
      <c:serAx>
        <c:axId val="44059487"/>
        <c:scaling>
          <c:orientation val="minMax"/>
        </c:scaling>
        <c:delete val="1"/>
        <c:axPos val="b"/>
        <c:majorTickMark val="none"/>
        <c:minorTickMark val="none"/>
        <c:tickLblPos val="nextTo"/>
        <c:crossAx val="149750607"/>
        <c:crosses val="autoZero"/>
      </c:ser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5">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Win % Ratio (In Top 500 rated matches by WON)</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a:rPr>
            <a:t>Win % Ratio (In Top 500 rated matches by WON)</a:t>
          </a:r>
        </a:p>
      </cx:txPr>
    </cx:title>
    <cx:plotArea>
      <cx:plotAreaRegion>
        <cx:series layoutId="boxWhisker" uniqueId="{32592A60-1853-4202-9233-9A458C4C9643}">
          <cx:dataId val="0"/>
          <cx:layoutPr>
            <cx:visibility meanLine="0" meanMarker="1" nonoutliers="0" outliers="1"/>
            <cx:statistics quartileMethod="exclusive"/>
          </cx:layoutPr>
        </cx:series>
      </cx:plotAreaRegion>
      <cx:axis id="0">
        <cx:catScaling gapWidth="1"/>
        <cx:tickLabels/>
      </cx:axis>
      <cx:axis id="1">
        <cx:valScaling/>
        <cx:majorGridlines/>
        <cx:tickLabels/>
      </cx:axis>
    </cx:plotArea>
  </cx:chart>
  <cx:spPr>
    <a:solidFill>
      <a:schemeClr val="accent5">
        <a:lumMod val="20000"/>
        <a:lumOff val="80000"/>
      </a:schemeClr>
    </a:solidFill>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11030</xdr:colOff>
      <xdr:row>0</xdr:row>
      <xdr:rowOff>13805</xdr:rowOff>
    </xdr:from>
    <xdr:to>
      <xdr:col>1</xdr:col>
      <xdr:colOff>1380434</xdr:colOff>
      <xdr:row>0</xdr:row>
      <xdr:rowOff>571018</xdr:rowOff>
    </xdr:to>
    <xdr:pic>
      <xdr:nvPicPr>
        <xdr:cNvPr id="2" name="Picture 1" descr="https://upload.wikimedia.org/wikipedia/en/thumb/a/a8/Wrestlingobserver.jpg/220px-Wrestlingobserver.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987" y="13805"/>
          <a:ext cx="1369404" cy="557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6350</xdr:colOff>
      <xdr:row>0</xdr:row>
      <xdr:rowOff>177800</xdr:rowOff>
    </xdr:from>
    <xdr:to>
      <xdr:col>8</xdr:col>
      <xdr:colOff>298450</xdr:colOff>
      <xdr:row>19</xdr:row>
      <xdr:rowOff>69850</xdr:rowOff>
    </xdr:to>
    <mc:AlternateContent xmlns:mc="http://schemas.openxmlformats.org/markup-compatibility/2006" xmlns:a14="http://schemas.microsoft.com/office/drawing/2010/main">
      <mc:Choice Requires="a14">
        <xdr:graphicFrame macro="">
          <xdr:nvGraphicFramePr>
            <xdr:cNvPr id="2" name="Show Name">
              <a:extLst>
                <a:ext uri="{FF2B5EF4-FFF2-40B4-BE49-F238E27FC236}">
                  <a16:creationId xmlns:a16="http://schemas.microsoft.com/office/drawing/2014/main" id="{80F27FF4-952A-770F-0B5F-5B0B8931A5D4}"/>
                </a:ext>
              </a:extLst>
            </xdr:cNvPr>
            <xdr:cNvGraphicFramePr/>
          </xdr:nvGraphicFramePr>
          <xdr:xfrm>
            <a:off x="0" y="0"/>
            <a:ext cx="0" cy="0"/>
          </xdr:xfrm>
          <a:graphic>
            <a:graphicData uri="http://schemas.microsoft.com/office/drawing/2010/slicer">
              <sle:slicer xmlns:sle="http://schemas.microsoft.com/office/drawing/2010/slicer" name="Show Name"/>
            </a:graphicData>
          </a:graphic>
        </xdr:graphicFrame>
      </mc:Choice>
      <mc:Fallback xmlns="">
        <xdr:sp macro="" textlink="">
          <xdr:nvSpPr>
            <xdr:cNvPr id="0" name=""/>
            <xdr:cNvSpPr>
              <a:spLocks noTextEdit="1"/>
            </xdr:cNvSpPr>
          </xdr:nvSpPr>
          <xdr:spPr>
            <a:xfrm>
              <a:off x="4356100" y="177800"/>
              <a:ext cx="2120900" cy="33909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xdr:row>
      <xdr:rowOff>6350</xdr:rowOff>
    </xdr:from>
    <xdr:to>
      <xdr:col>4</xdr:col>
      <xdr:colOff>0</xdr:colOff>
      <xdr:row>19</xdr:row>
      <xdr:rowOff>76200</xdr:rowOff>
    </xdr:to>
    <mc:AlternateContent xmlns:mc="http://schemas.openxmlformats.org/markup-compatibility/2006" xmlns:a14="http://schemas.microsoft.com/office/drawing/2010/main">
      <mc:Choice Requires="a14">
        <xdr:graphicFrame macro="">
          <xdr:nvGraphicFramePr>
            <xdr:cNvPr id="3" name="Promotion">
              <a:extLst>
                <a:ext uri="{FF2B5EF4-FFF2-40B4-BE49-F238E27FC236}">
                  <a16:creationId xmlns:a16="http://schemas.microsoft.com/office/drawing/2014/main" id="{0DBF8F3B-919A-6F62-DD65-8675AF3A503D}"/>
                </a:ext>
              </a:extLst>
            </xdr:cNvPr>
            <xdr:cNvGraphicFramePr/>
          </xdr:nvGraphicFramePr>
          <xdr:xfrm>
            <a:off x="0" y="0"/>
            <a:ext cx="0" cy="0"/>
          </xdr:xfrm>
          <a:graphic>
            <a:graphicData uri="http://schemas.microsoft.com/office/drawing/2010/slicer">
              <sle:slicer xmlns:sle="http://schemas.microsoft.com/office/drawing/2010/slicer" name="Promotion"/>
            </a:graphicData>
          </a:graphic>
        </xdr:graphicFrame>
      </mc:Choice>
      <mc:Fallback xmlns="">
        <xdr:sp macro="" textlink="">
          <xdr:nvSpPr>
            <xdr:cNvPr id="0" name=""/>
            <xdr:cNvSpPr>
              <a:spLocks noTextEdit="1"/>
            </xdr:cNvSpPr>
          </xdr:nvSpPr>
          <xdr:spPr>
            <a:xfrm>
              <a:off x="1911350" y="190500"/>
              <a:ext cx="1828800" cy="33845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6</xdr:col>
      <xdr:colOff>9523</xdr:colOff>
      <xdr:row>0</xdr:row>
      <xdr:rowOff>0</xdr:rowOff>
    </xdr:from>
    <xdr:to>
      <xdr:col>12</xdr:col>
      <xdr:colOff>175845</xdr:colOff>
      <xdr:row>16</xdr:row>
      <xdr:rowOff>9770</xdr:rowOff>
    </xdr:to>
    <xdr:graphicFrame macro="">
      <xdr:nvGraphicFramePr>
        <xdr:cNvPr id="7" name="Chart 6">
          <a:extLst>
            <a:ext uri="{FF2B5EF4-FFF2-40B4-BE49-F238E27FC236}">
              <a16:creationId xmlns:a16="http://schemas.microsoft.com/office/drawing/2014/main" id="{D3E91A3D-DD86-77B9-B2E5-20551AC1BD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9770</xdr:colOff>
      <xdr:row>16</xdr:row>
      <xdr:rowOff>19539</xdr:rowOff>
    </xdr:from>
    <xdr:to>
      <xdr:col>12</xdr:col>
      <xdr:colOff>136769</xdr:colOff>
      <xdr:row>32</xdr:row>
      <xdr:rowOff>13676</xdr:rowOff>
    </xdr:to>
    <xdr:graphicFrame macro="">
      <xdr:nvGraphicFramePr>
        <xdr:cNvPr id="17" name="Chart 16">
          <a:extLst>
            <a:ext uri="{FF2B5EF4-FFF2-40B4-BE49-F238E27FC236}">
              <a16:creationId xmlns:a16="http://schemas.microsoft.com/office/drawing/2014/main" id="{EEA6CCB2-740C-4EBB-D97F-ED7DE2CFCA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87922</xdr:colOff>
      <xdr:row>0</xdr:row>
      <xdr:rowOff>975</xdr:rowOff>
    </xdr:from>
    <xdr:to>
      <xdr:col>20</xdr:col>
      <xdr:colOff>9768</xdr:colOff>
      <xdr:row>31</xdr:row>
      <xdr:rowOff>175846</xdr:rowOff>
    </xdr:to>
    <mc:AlternateContent xmlns:mc="http://schemas.openxmlformats.org/markup-compatibility/2006">
      <mc:Choice xmlns:cx1="http://schemas.microsoft.com/office/drawing/2015/9/8/chartex" Requires="cx1">
        <xdr:graphicFrame macro="">
          <xdr:nvGraphicFramePr>
            <xdr:cNvPr id="19" name="Chart 18">
              <a:extLst>
                <a:ext uri="{FF2B5EF4-FFF2-40B4-BE49-F238E27FC236}">
                  <a16:creationId xmlns:a16="http://schemas.microsoft.com/office/drawing/2014/main" id="{BF55DB76-F1CE-E62F-C912-EB5E9F0AFF8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1149622" y="975"/>
              <a:ext cx="4798646" cy="5883521"/>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227.143443634261" createdVersion="8" refreshedVersion="8" minRefreshableVersion="3" recordCount="500" xr:uid="{9BB00323-D76B-4BFC-82DC-E83DC69D4CED}">
  <cacheSource type="worksheet">
    <worksheetSource ref="A2:J502" sheet="Attendance Stats"/>
  </cacheSource>
  <cacheFields count="10">
    <cacheField name="ID" numFmtId="0">
      <sharedItems/>
    </cacheField>
    <cacheField name="Show Name" numFmtId="0">
      <sharedItems count="432">
        <s v="AEW All In: London"/>
        <s v="WWE WrestleMania 39 - Night 2"/>
        <s v="WWE WrestleMania 39 - Night 1"/>
        <s v="WWE Clash At The Castle"/>
        <s v="AJPW 25th Anniversary Show"/>
        <s v="NOAH Departure '04"/>
        <s v="WWE Royal Rumble '17"/>
        <s v="NJPW WrestleKingdom 12"/>
        <s v="AJW Big Egg Universe"/>
        <s v="NJPW Wrestle Kingdom 14 - Day 1"/>
        <s v="NJPW WrestleKingdom 13"/>
        <s v="NJPW Wrestle Kingdom 9"/>
        <s v="NOAH Keiji Muto Grand Final Pro-Wrestling &quot;Last&quot; Love Hold Out"/>
        <s v="NJPW Wrestle Kingdom 14 - Day 2"/>
        <s v="NJPW Wrestle Kingdom XI"/>
        <s v="NJPW Wrestle Kingdom 17"/>
        <s v="NJPW Wrestle Kingdom 10"/>
        <s v="WWF SummerSlam '94"/>
        <s v="WWE Crown Jewel 2021"/>
        <s v="WWF In Your House 18: Badd Blood"/>
        <s v="AEW Dynamite #103 - Grand Slam"/>
        <s v="WWF WrestleMania 13"/>
        <s v="WWF WrestleMania X"/>
        <s v="NWA Jim Crockett Sr. Memorial Cup '87 - Day 2"/>
        <s v="NJPW G1 Climax 24 - Day 12 Finals"/>
        <s v="WWE Royal Rumble '15"/>
        <s v="NOAH Navigate for Evolution '03 - Day 9"/>
        <s v="ROH/NJPW G1 SuperCard"/>
        <s v="AJW Dream Slam 1"/>
        <s v="AAA TripleMania XXX: Tijuana"/>
        <s v="AJPW Budokan Hall Show (April '95)"/>
        <s v="AJPW Budokan Hall Show (December '93)"/>
        <s v="AJPW Budokan Hall Show (December '96)"/>
        <s v="AJPW Budokan Hall Show (July '93)"/>
        <s v="AJPW Budokan Hall Show (June '94)"/>
        <s v="AJPW Budokan Hall Show (June '95)"/>
        <s v="AJPW Budokan Hall Show (June '99)"/>
        <s v="AJPW Excite Series '95 - Day 12"/>
        <s v="WWE SummerSlam '17"/>
        <s v="NWA The Great American Bash '87 (FL)"/>
        <s v="AEW/NJPW Forbidden Door"/>
        <s v="CMLL 90th Anniversary Show"/>
        <s v="NXT TakeOver: New York"/>
        <s v="AJPW Budokan Hall Show (December '97)"/>
        <s v="AJPW Budokan Hall Show (June '97)"/>
        <s v="AJPW Super Power Series 1989 - Day 18"/>
        <s v="AEW/NJPW Forbidden Door 2023"/>
        <s v="WWE Money in the Bank '11"/>
        <s v="AJPW Budokan Hall Show (June '90)"/>
        <s v="AJW Destiny"/>
        <s v="WWE Elimination Chamber 2023"/>
        <s v="WWE Money in the Bank 2021"/>
        <s v="AJPW Budokan Hall Show (June '96)"/>
        <s v="AEW Double Or Nothing 2022"/>
        <s v="AAA TripleMania XXX: Mexico City"/>
        <s v="NJPW Best of the Super Juniors IV - Day 17"/>
        <s v="NJPW Sumo Hall Show (April '83)"/>
        <s v="NXT Takeover: New Orleans"/>
        <s v="NXT TakeOver: WarGames '18"/>
        <s v="AJW Summer Night Festival in Budokan"/>
        <s v="NWA The Great American Bash '87 (GA)"/>
        <s v="WWE TLC: Tables, Ladders and Chairs '18"/>
        <s v="NWA Jim Crockett Sr. Memorial Tag Team Tournament"/>
        <s v="WCW/AAA When Worlds Collide"/>
        <s v="CMLL 82nd Anniversary Show"/>
        <s v="WWE Friday Night Smackdown"/>
        <s v="WWE Hell In A Cell 2022"/>
        <s v="AJPW Real World Tag League 1988 - Day 22"/>
        <s v="NJPW Wrestle Kingdom 15 - Day 1"/>
        <s v="NJPW G1 Climax 2018 - Day 19"/>
        <s v="NJPW Wrestle Kingdom 16 - Day 1"/>
        <s v="NJPW G1 Climax 2018 - Day 18"/>
        <s v="NJPW G1 Climax 2019 - Day 19: Finals"/>
        <s v="AEW Double Or Nothing"/>
        <s v="NJPW Dominion 6.9 In Osaka-Jo Hall"/>
        <s v="NJPW Dominion 6.9"/>
        <s v="AEW Full Gear 2022"/>
        <s v="NJPW Dominion 6.11"/>
        <s v="AJW Show"/>
        <s v="AJW St. Battle Final 1993"/>
        <s v="NJPW Explosion Tour '92 - Day 13"/>
        <s v="NJPW G1 Climax '91 - Day 3"/>
        <s v="NJPW Super J Cup '94"/>
        <s v="AEW Dynamite #143 - Blood &amp; Guts"/>
        <s v="NJPW New Beginning in Osaka 2020"/>
        <s v="NJPW Dominion 7.5"/>
        <s v="AJPW 85 Gekitoh! Exciting Wars - Day 14"/>
        <s v="AJPW Sumo Hall Show (March '85)"/>
        <s v="WWE Evolution"/>
        <s v="AEW Double Or Nothing 2023"/>
        <s v="AEW Full Gear 2021"/>
        <s v="NJPW Sakura Genesis 2017"/>
        <s v="NJPW G1 Climax 26 - Day 19"/>
        <s v="NJPW G1 Climax 25 - Day 19"/>
        <s v="AEW All Out 2021"/>
        <s v="NJPW Dominion 6.19"/>
        <s v="NJPW Sakura Genesis 2018"/>
        <s v="AEW All Out 2023"/>
        <s v="AEW All Out"/>
        <s v="NJPW G1 Climax 2019 - Day 18"/>
        <s v="NJPW King of Pro-Wrestling '16"/>
        <s v="NJPW G1 Climax 2019 - Day 17"/>
        <s v="Dragon Gate Kobe Pro-Wrestling Festival 2013"/>
        <s v="Dragon Gate 15th Anniversary Kobe Pro-Wrestling Festival 2014"/>
        <s v="NJPW Invasion Attack '15"/>
        <s v="NJPW King Of Pro-Wrestling 2017"/>
        <s v="NJPW King of Pro Wrestling"/>
        <s v="AEW Revolution 2023"/>
        <s v="AJPW Real World Tag League '84 - Day 15"/>
        <s v="NJPW King of Pro Wrestling '13"/>
        <s v="NXT TakeOver: Phoenix"/>
        <s v="AEW Dynamite #198 - Blood &amp; Guts"/>
        <s v="AJPW New Year Wars Super Battle '86 - Day 25"/>
        <s v="NJPW Invasion Attack"/>
        <s v="AEW Revolution 2022"/>
        <s v="NJPW G1 Climax 2023 - Day 19"/>
        <s v="NJPW Wrestling Dontaku 2022"/>
        <s v="NJPW Destruction In Kobe '14"/>
        <s v="NWA Chi-Town Rumble"/>
        <s v="Michinoku Pro Takewaki - These Days"/>
        <s v="NJPW Wrestle Kingdom 15 - Day 2"/>
        <s v="AJPW Super Power Series '92 - Day 6"/>
        <s v="AEW Dynamite #118"/>
        <s v="NJPW Return to Yokohama Arena"/>
        <s v="NJPW Best of the Super Juinors XXVI - Day 15"/>
        <s v="NJPW G1 Climax 2017 - Day 18"/>
        <s v="NJPW G1 Climax 25 - Day 18"/>
        <s v="AEW Rampage #43"/>
        <s v="NJPW G1 Climax 24 - Day 8"/>
        <s v="NJPW Power Struggle 2014"/>
        <s v="NJPW G1 Climax 2017 - Day 17"/>
        <s v="NJPW G1 Climax 26 - Day 18"/>
        <s v="AEW Dynamite #188"/>
        <s v="NJPW Dominion 6.21"/>
        <s v="Dragon Gate The Gate Of Destiny 2015"/>
        <s v="NJPW Dominion 6.22"/>
        <s v="AEW Dynamite #105 - 2nd Anniversary Show"/>
        <s v="NJPW Dominion 6.4 In Osaka-Jo Hall"/>
        <s v="AEW Revolution"/>
        <s v="AJW WWWA Champions Night Osaka Queen's Holy Night"/>
        <s v="WCW WrestleWar '91"/>
        <s v="AEW WrestleDream"/>
        <s v="NJPW The 2nd Juggernaut"/>
        <s v="NJPW G1 Climax 23 - Day 4"/>
        <s v="NJPW G1 Climax 2022 - Day 20"/>
        <s v="NJPW G1 Climax 26 - Day 17"/>
        <s v="NJPW G1 Climax 2023 - Day 18"/>
        <s v="AJPW 45th Anniversary"/>
        <s v="NJPW Sakura Genesis 2023"/>
        <s v="AJPW Super Power Series '94 - Day 6"/>
        <s v="AJW Dream Slam 2"/>
        <s v="NJPW Destruction in Kobe 2018"/>
        <s v="NJPW New Beginning in Osaka '14"/>
        <s v="AEW Dynamite #115 - Winter Is Coming 2021"/>
        <s v="NJPW Wrestle Kingdom 16 - Day 2"/>
        <s v="NJPW Wrestling Dontaku 2018 - Day 2"/>
        <s v="AEW Dynamite #152"/>
        <s v="AEW Dynamite #147 - Fight For The Fallen 2022"/>
        <s v="NJPW G1 Climax 2017 - Day 1"/>
        <s v="NJPW G1 Climax 2018 - Day 17"/>
        <s v="NJPW Wrestling Dontaku 2017"/>
        <s v="NJPW Wrestling Dontaku 2019 - Day 2"/>
        <s v="AEW Dynamite #121 - Beach Break"/>
        <s v="AEW Dynamite #164 - Thanksgiving Eve"/>
        <s v="NJPW Dominion 6.12 In Osaka-Jo Hall"/>
        <s v="NXT TakeOver XXV"/>
        <s v="AJPW Octoberober Giant Series '99 - Day 11"/>
        <s v="NJPW Summer Struggle '94 - Day 8"/>
        <s v="WCW WrestleWar '92"/>
        <s v="AEW Battle of the Belts III Taping"/>
        <s v="AEW Collision #5"/>
        <s v="NJPW G1 Climax 25 - Day 17"/>
        <s v="AEW Rampage #12 Taping"/>
        <s v="AEW Rampage #35 Taping"/>
        <s v="NJPW G1 Climax 2018 - Day 10"/>
        <s v="AJPW New Year Giant Series '95 - Day 14"/>
        <s v="AEW Dynamite #131"/>
        <s v="AEW Dynamite #149 - Quake By The Lake"/>
        <s v="CWF Miami Beach Show (April '82)"/>
        <s v="NJPW G1 Climax 2019 - Day 13"/>
        <s v="NJPW G1 Climax 2019 - Day 14"/>
        <s v="NJPW The New Beginning in Sapporo 2020 - Day 2"/>
        <s v="NJPW G1 Climax 2018 - Day 14"/>
        <s v="NJPW The New Beginning in Sapporo 2017"/>
        <s v="STARDOM All-Star Grand Queendom"/>
        <s v="AJPW Super Power Series '92 - Day 8"/>
        <s v="AEW Dynamite #20"/>
        <s v="NJPW The New Beginning in Osaka 2018"/>
        <s v="NJPW Power Struggle 2017"/>
        <s v="NJPW The New Beginning in Osaka 2017"/>
        <s v="NJPW Wrestle Grand Slam In Tokyo Dome"/>
        <s v="NJPW Spring Gold Series '90"/>
        <s v="Dragon Gate Kobe Pro-Wrestling Festival 2019"/>
        <s v="AJW Zenjo Movement '95 - Day 40"/>
        <s v="NWA Clash of the Champions VI: Ragin' CaJune"/>
        <s v="NJPW G1 Climax 26 - Day 13"/>
        <s v="NWA WrestleWar '89"/>
        <s v="AEW Double Or Nothing 2021"/>
        <s v="NJPW Power Struggle 2015"/>
        <s v="NWA Landover Show (March '89)"/>
        <s v="NJPW G1 Climax 2019 - Day 16"/>
        <s v="NXT No Mercy 2023"/>
        <s v="AEW Dynamite #151"/>
        <s v="NJPW G1 Climax 2017 - Day 16"/>
        <s v="AEW Dynamite #141 - Road Rager"/>
        <s v="AEW Dynamite #169 - New Year's Smash"/>
        <s v="RINGS Fourth Fighting Integration"/>
        <s v="AEW Dynamite #8"/>
        <s v="NJPW Sengoku Lord In Nagoya"/>
        <s v="NJPW Destruction in Kobe 2023"/>
        <s v="NJPW Sakura Genesis 2021"/>
        <s v="AJPW New Year Giant Series '95 - Day 17"/>
        <s v="ROH Supercard of Honor XVI"/>
        <s v="NJPW Strong Style 42nd Anniversary Show"/>
        <s v="AJPW Champion Carnival '93 - Day 16"/>
        <s v="NJPW Strong Style Evolved"/>
        <s v="AJW WrestleMarchinepiad 1994"/>
        <s v="NJPW G1 Climax 2019 - Day 3"/>
        <s v="RevPro 11 Year Anniversary Show"/>
        <s v="NJPW The New Beginning In Osaka 2023 "/>
        <s v="NJPW Battle Autumn 2022 - Day 16"/>
        <s v="NJPW Destruction in Kagoshima"/>
        <s v="AEW Dynamite #181"/>
        <s v="NWA Clash of the Champions IX: New York Knockout"/>
        <s v="NJPW 47th Anniversary Show"/>
        <s v="NJPW 51st Anniversary Event"/>
        <s v="NJPW New Japan Cup 2019 - Day 12"/>
        <s v="AJPW Super Power Series '96 - Day 5"/>
        <s v="AEW Dynamite #145 - Fyter Fest 2022 - Week 1"/>
        <s v="AEW Dynamite #175 - Championship Fight Night"/>
        <s v="STARDOM Dream Queendom 2022"/>
        <s v="NJPW New Japan Cup 2017 - Day 2"/>
        <s v="NJPW G1 Climax 2018 - Day 2"/>
        <s v="NJPW Destruction in Hiroshima 2018"/>
        <s v="NJPW The New Beginning in Niigata"/>
        <s v="NXT UK TakeOver: Cardiff"/>
        <s v="NXT Battleground 2023"/>
        <s v="NJPW Best of the Super Juniors 2017 - Day 14"/>
        <s v="NJPW G1 Climax 2017 - Day 11"/>
        <s v="NJPW G1 Climax 2022 - Day 12"/>
        <s v="NJPW Burning Spirit 2022 - Day 14"/>
        <s v="NJPW G1 Climax 2020 - Day 13"/>
        <s v="NJPW Best Of The Super Juniors 30 - Day 12"/>
        <s v="NJPW The New Beginning 2023 In Sapporo ~ 2 Sapporo Snow Battles - Day 2"/>
        <s v="NJPW G1 Climax 2018 - Day 8"/>
        <s v="AEW Rampage #11 Taping"/>
        <s v="AJPW Summer Action Series '93 - Day 10"/>
        <s v="NJPW G1 Climax 2023 - Day 14"/>
        <s v="ROH Death Before Dishonor 2022"/>
        <s v="UWF Year-End Special - Day 10"/>
        <s v="NJPW Best of the Super Juniors XXII - Day 13"/>
        <s v="NJPW The New Beginning 2023 In Sapporo ~ 2 Sapporo Snow Battles - Day 1"/>
        <s v="NJPW Best Of The Super Juneior XXVIII &amp; World Tag League 2021 - Day 12"/>
        <s v="NJPW G1 Climax 2019 - Day 15"/>
        <s v="NJPW G1 Climax 26 - Day 11"/>
        <s v="NJPW G1 Climax 2022 - Day 19"/>
        <s v="NJPW Fighting Spirit Unleashed"/>
        <s v="AAA Conquista Total Gira 2019"/>
        <s v="NJPW New Japan Cup 2022 - Tag 15"/>
        <s v="NJPW The New Beginning In Sendai '15"/>
        <s v="NJPW New Japan Cup 2019 - Day 11"/>
        <s v="NJPW G1 Climax 2019 - Day 11"/>
        <s v="NJPW G1 Climax 2020 - Day 5"/>
        <s v="NJPW G1 Climax 2023 - Day 17"/>
        <s v="STARDOM 5STAR Grand Prix 2023 - Day 22"/>
        <s v="AJPW New Year Giant Series 1989 - Day 17"/>
        <s v="NWA Worldwide Taping"/>
        <s v="ROH Final Battle 2022"/>
        <s v="NJPW G1 Special in USA - Day 1"/>
        <s v="NJPW Capital Collision"/>
        <s v="NJPW G1 Climax 2021 - Day 9"/>
        <s v="AEW Collision #4"/>
        <s v="NJPW G1 Climax 2020 - Day 2"/>
        <s v="NJPW Spring Flare Up 1987 - Day 21"/>
        <s v="NJPW G1 Climax 2023 - Day 5"/>
        <s v="NJPW G1 Climax 2022 - Day 13"/>
        <s v="NJPW G1 Climax 2023 - Day 9"/>
        <s v="NJPW G1 Special in USA - Day 2"/>
        <s v="AEW Rampage #10"/>
        <s v="AJW G*Top 2nd"/>
        <s v="NJPW Wrestling Dontaku 2021 - Day 2"/>
        <s v="NJPW New Japan Cup 2021 - Day 13"/>
        <s v="NJPW Power Struggle 2021"/>
        <s v="NJPW G1 Climax 2017 - Day 8"/>
        <s v="NJPW Windy City Riot"/>
        <s v="NJPW G1 Climax 2021 - Day 2"/>
        <s v="NJPW New Japan Cup 2021 - Day 8"/>
        <s v="NJPW Royal Quest II - Day 1"/>
        <s v="AJPW Fan Appreciation Day"/>
        <s v="AJPW New Year Giant Series '94 - Day 1"/>
        <s v="AJPW Octoberober Giant Series '90 - Day 16"/>
        <s v="AJPW Octoberober Giant Series '90 - Day 2"/>
        <s v="AJPW Summer Action Series '92 - Day 2"/>
        <s v="AJPW Summer Action Series '93 - Day 1"/>
        <s v="AJPW Summer Action Series '95 - Day 1"/>
        <s v="AJW Japan Grand Prix '95 - Day 8"/>
        <s v="AJW Tag League - The Best '93"/>
        <s v="ECW Big Ass Extreme Bash - Night 2"/>
        <s v="NJPW Wrestle Grand Slam 2021 in MetLife Dome - Day 1"/>
        <s v="NJPW Road to Tokyo Dome - Day 6"/>
        <s v="JWP Tokyo Show (April '93)"/>
        <s v="NJPW New Japan Cup 2022 - Day 14"/>
        <s v="ROH Supercard of Honor XV"/>
        <s v="OTT Fourth Anniversary Show"/>
        <s v="NJPW G1 Climax 23 - Day 2"/>
        <s v="OTT ScrapperMania IV"/>
        <s v="NJPW G1 Climax 24 - Day 7"/>
        <s v="JTO TAKA Michinoku Debut 30th Anniversary ~ TAKATaichiDespeMania"/>
        <s v="NJPW G1 Climax 2021 - Day 1"/>
        <s v="NJPW G1 Climax 2022 - Day 4"/>
        <s v="STARDOM Triangle Derby I ~Championship Battle~"/>
        <s v="Dragon Gate Kobe World 2022 ~ Ultimo Dragon 35th Anniversary"/>
        <s v="AJW Tokyo Show (January '91)"/>
        <s v="Dragon Gate Truth Gate 2019 - Day 5"/>
        <s v="BJW Endless Survivor - Infinity Independent"/>
        <s v="NJPW Southern Showdown in Melbourne"/>
        <s v="NJPW Best of the Super Juniors XXVI - Day 9"/>
        <s v="NJPW G1 Climax 2017 - Day 2"/>
        <s v="NJPW Best of the Super Juniors XXV - Day 14"/>
        <s v="NJPW G1 Climax 2019 - Day 7"/>
        <s v="NJPW G1 Climax 2017 - Day 4"/>
        <s v="NJPW G1 Climax 2018 - Day 6"/>
        <s v="NJPW Best of the Super Juniors XXVI - Day 8"/>
        <s v="NJPW Best of the Super Juniors XXV - Day 13"/>
        <s v="NJPW G1 Climax 2018 - Day 4"/>
        <s v="AJPW Champion Carnival '19 - Day 18"/>
        <s v="NJPW Best of the Super Juniors XXVI - Day 7"/>
        <s v="NJPW G1 Climax 2019 - Day 5"/>
        <s v="NJPW The New Beginning In Nagoya"/>
        <s v="NJPW Road to Tokyo Dome 2019 - Day 2"/>
        <s v="AJPW New Year Wars '20 - Day 2"/>
        <s v="AJPW New Year Wars '19 - Day 2"/>
        <s v="NJPW G1 Climax 2019 - Day 6"/>
        <s v="STARDOM 5STAR Grand Prix 2021 - Day 17: Finals"/>
        <s v="NOAH Naomichi Marchufuji Debut 25th Anniversary Show"/>
        <s v="NJPW Best of the Super Juniors XXIII - Day 6"/>
        <s v="NOAH One Night Dream"/>
        <s v="ROH/NJPW Global Wars '15 - Night #2"/>
        <s v="NJPW Best of the Super Juniors 2017 - Day 2"/>
        <s v="NJPW New Japan Cup 2022 - Day 13"/>
        <s v="NJPW Best Of The Super Juniors 30 - Day 8"/>
        <s v="NJPW New Japan Cup 2021 - Day 2"/>
        <s v="AJPW Excite Series 2023 - Day 2: Pro-Wrestling Day MANIAx"/>
        <s v="NJPW Best Of The Super Juniors 30 - Day 1"/>
        <s v="NJPW Best Of The Super Juniors 30 - Day 11"/>
        <s v="AJPW Summer Explosion Series '19 - Day 12"/>
        <s v="AJPW Raising an Army Memorial Series '17 - Day 4"/>
        <s v="WrestleCon Mark Hitchcock Memorial SuperShow 2019"/>
        <s v="NJPW Road To Sakura Genesis 2023 - Day 2"/>
        <s v="NJPW G1 Climax 2021 - Day 3"/>
        <s v="JTO 50th Anniversary For TAKATaichi Together ~ Last TAKATaichi"/>
        <s v="STARDOM Tokyo Dream Cinderella 2021 Special Edition"/>
        <s v="AJPW Champion Carnival '19 - Day 16"/>
        <s v="RevPro High Stakes 2016"/>
        <s v="ROH/NJPW All Star Extravaganza VIII"/>
        <s v="ROH Supercard Of Honor"/>
        <s v="SMW Volunteer Slam II: Rage in a Cage"/>
        <s v="NJPW G1 Climax 2017 - Day 19"/>
        <s v="AEW Full Gear 2020"/>
        <s v="RevPro High Stakes 2022"/>
        <s v="NOAH The Best 2021"/>
        <s v="1PW No Turning Back"/>
        <s v="NWA Fayetteville Show"/>
        <s v="ROH Joe Vs. Kobashi"/>
        <s v="RevPro Uprising 2022"/>
        <s v="NJPW Super J Cup 2019 - Day 2"/>
        <s v="NOAH Summer Navigation 2017 ~ 11th Global Juneior Heavyweight Tag League - Day 8"/>
        <s v="NJPW New Japan Cup 2022 - Day 3"/>
        <s v="AJPW ManiaX In Korakuen Hall"/>
        <s v="TNA Unbreakable"/>
        <s v="ROH Joe Vs. Punk II"/>
        <s v="NJPW Battle Autumn 2022 - Day 9"/>
        <s v="PWG DINK"/>
        <s v="AJPW New Year Giant Series 2023 - Day 5"/>
        <s v="NXT WarGames 2021"/>
        <s v="NXT TakeOver 36"/>
        <s v="AEW Dynamite #171"/>
        <s v="AJW Mid Summer Typhoon"/>
        <s v="AJW WrestleMarchinepiad 1992"/>
        <s v="CWF Battle of the Belts 2"/>
        <s v="JWP Thunder Queen Battle in Yokohama"/>
        <s v="NXT TakeOver: Philadelphia"/>
        <s v="NXT TV Taping #305"/>
        <s v="NXT UK TV #116 (airdate)"/>
        <s v="OTT Fifth Year Anniversary"/>
        <s v="PWG All Star Weekend 13 - Night 2"/>
        <s v="PWG Battle of Los Angeles '16 - Night 2"/>
        <s v="PWG Battle of Los Angeles '17 - Day 3"/>
        <s v="PWG Battle of Los Angeles '19 - Day 3"/>
        <s v="PWG Sixteen"/>
        <s v="RevPro High Stakes 2020"/>
        <s v="RevPro Ten Year Anniversary - Day 2"/>
        <s v="ROH Showdown in the Sun - Day 2"/>
        <s v="WWW Total Rumble 8"/>
        <s v="AAA Noche De Campeones"/>
        <s v="AAA TripleMania XXVIII"/>
        <s v="AEW Dynamite #40 - Fyter Fest 2020: Night 2 Taping"/>
        <s v="AEW Dynamite #76 - St. Patrick's Day Slam Taping"/>
        <s v="AJPW Champion Carnival '21 - Day 10"/>
        <s v="NJPW/RevPro Global Wars '17 - Day 2"/>
        <s v="NXT Great American Bash 2023"/>
        <s v="NXT Halloween Havoc 2022"/>
        <s v="NXT TakeOver: Chicago"/>
        <s v="NXT TakeOver: Portland"/>
        <s v="NXT TakeOver: R Evolution"/>
        <s v="PWA Black Label Aussie Open Vs. VeloCities"/>
        <s v="PWG All Star Weekend XII - Night 1"/>
        <s v="PWG Battle of Los Angeles 2023 - Day 1"/>
        <s v="PWG Mystery Vortex 7"/>
        <s v="PWG Nice Boys (Don't Play Rock N' Roll)"/>
        <s v="PWG Time is a Flat Circle"/>
        <s v="RevPro Live In Birmingham"/>
        <s v="ROH Best in the World 2018"/>
        <s v="West Coast Pro 93 Til Infinity"/>
        <s v="WrestleCon Mark Hitchcock Memorial Super Show 2023"/>
        <s v="WWW Total Rumble 9"/>
        <s v="AAA Heroes Inmortales XIV"/>
        <s v="AAA Showcenter"/>
        <s v="AEW Dynamite #50"/>
        <s v="AEW Dynamite #66 - New Year's Smash - Night 1"/>
        <s v="AEW Dynamite #80"/>
        <s v="AJW Kawasaki Show (Feburary '87)"/>
        <s v="NOAH The BEST ~ Final Chronicle 2020 ~"/>
        <s v="AAA TripleMania XXXI: Monterrey"/>
        <s v="AAA Zacatlan Show (May '21)"/>
        <s v="CMLL Super Viernes"/>
        <s v="NEW Redemption"/>
        <s v="NJPW New Japan Cup 2020 - Day 7"/>
        <s v="NOAH Pro Wrestling NOAH 20th Anniversary ~ NOAH The Chronicle Vol. 4"/>
        <s v="NXT TakeOver: Vengeance Day"/>
        <s v="NXT TakeOver: WarGames 2020"/>
        <s v="WWE Friday Night Smackdown Taping"/>
      </sharedItems>
    </cacheField>
    <cacheField name="Date" numFmtId="14">
      <sharedItems count="237">
        <s v="August 27th "/>
        <s v="April 2nd "/>
        <s v="April 1st "/>
        <s v="September 3rd "/>
        <s v="October 31st "/>
        <s v="July 10th "/>
        <s v="January 29th "/>
        <s v="January 4th "/>
        <s v="November 20th "/>
        <s v="Feburary 21st "/>
        <s v="January 5th "/>
        <s v="August 29th "/>
        <s v="October 21st "/>
        <s v="October 5th "/>
        <s v="September 22nd "/>
        <s v="March 23rd "/>
        <s v="March 20th "/>
        <s v="April 11th "/>
        <s v="August 10th "/>
        <s v="January 25th "/>
        <s v="March 1st "/>
        <s v="April 6th "/>
        <s v="June 18th "/>
        <s v="April 15th "/>
        <s v="December 3rd "/>
        <s v="December 6th "/>
        <s v="July 29th "/>
        <s v="June 3rd "/>
        <s v="June 9th "/>
        <s v="June 11th "/>
        <s v="March 4th "/>
        <s v="August 20th "/>
        <s v="July 31st "/>
        <s v="June 26th "/>
        <s v="September 16th "/>
        <s v="April 5th "/>
        <s v="December 5th "/>
        <s v="June 6th "/>
        <s v="June 5th "/>
        <s v="June 25th "/>
        <s v="July 17th "/>
        <s v="June 8th "/>
        <s v="September 2nd "/>
        <s v="Feburary 18th "/>
        <s v="July 18th "/>
        <s v="June 7th "/>
        <s v="May 29th "/>
        <s v="October 15th "/>
        <s v="April 21st "/>
        <s v="April 7th "/>
        <s v="November 17th "/>
        <s v="August 22nd "/>
        <s v="July 4th "/>
        <s v="December 16th "/>
        <s v="April 19th "/>
        <s v="November 6th "/>
        <s v="September 18th "/>
        <s v="August 12th "/>
        <s v="August 11th "/>
        <s v="May 25th "/>
        <s v="November 19th "/>
        <s v="April 30th "/>
        <s v="August 9th "/>
        <s v="April 16th "/>
        <s v="June 29th "/>
        <s v="Feburary 9th "/>
        <s v="July 5th "/>
        <s v="March 9th "/>
        <s v="October 28th "/>
        <s v="May 28th "/>
        <s v="November 13th "/>
        <s v="April 9th "/>
        <s v="August 14th "/>
        <s v="August 16th "/>
        <s v="September 5th "/>
        <s v="June 19th "/>
        <s v="August 31st "/>
        <s v="October 10th "/>
        <s v="July 21st "/>
        <s v="July 20th "/>
        <s v="October 9th "/>
        <s v="October 8th "/>
        <s v="March 5th "/>
        <s v="December 8th "/>
        <s v="October 14th "/>
        <s v="January 26th "/>
        <s v="July 19th "/>
        <s v="January 28th "/>
        <s v="March 6th "/>
        <s v="August 13th "/>
        <s v="May 1st "/>
        <s v="September 21st "/>
        <s v="Feburary 20th "/>
        <s v="May 22nd "/>
        <s v="August 15th "/>
        <s v="August 3rd "/>
        <s v="November 8th "/>
        <s v="May 10th "/>
        <s v="June 21st "/>
        <s v="November 1st "/>
        <s v="June 22nd "/>
        <s v="October 6th "/>
        <s v="June 4th "/>
        <s v="Feburary 29th "/>
        <s v="August 30th "/>
        <s v="Feburary 24th "/>
        <s v="October 1st "/>
        <s v="December 14th "/>
        <s v="August 18th "/>
        <s v="April 8th "/>
        <s v="May 21st "/>
        <s v="September 23rd "/>
        <s v="Feburary 11th "/>
        <s v="December 15th "/>
        <s v="May 4th "/>
        <s v="July 27th "/>
        <s v="May 3rd "/>
        <s v="November 23rd "/>
        <s v="June 12th "/>
        <s v="June 1st "/>
        <s v="October 23rd "/>
        <s v="July 8th "/>
        <s v="May 17th "/>
        <s v="August 5th "/>
        <s v="July 15th "/>
        <s v="October 27th "/>
        <s v="July 28th "/>
        <s v="January 19th "/>
        <s v="August 4th "/>
        <s v="Feburary 2nd "/>
        <s v="Feburary 5th "/>
        <s v="April 23rd "/>
        <s v="Feburary 19th "/>
        <s v="Feburary 10th "/>
        <s v="November 5th "/>
        <s v="July 25th "/>
        <s v="January 31st "/>
        <s v="June 27th "/>
        <s v="August 6th "/>
        <s v="May 7th "/>
        <s v="May 30th "/>
        <s v="November 7th "/>
        <s v="March 18th "/>
        <s v="August 8th "/>
        <s v="September 30th "/>
        <s v="August 24th "/>
        <s v="June 15th "/>
        <s v="December 28th "/>
        <s v="April 20th "/>
        <s v="September 24th "/>
        <s v="April 4th "/>
        <s v="January 24th "/>
        <s v="March 31st "/>
        <s v="April 14th "/>
        <s v="March 25th "/>
        <s v="July 14th "/>
        <s v="August 26th "/>
        <s v="March 22nd "/>
        <s v="November 15th "/>
        <s v="March 24th "/>
        <s v="May 23rd "/>
        <s v="July 13th "/>
        <s v="Feburary 8th "/>
        <s v="December 29th "/>
        <s v="March 12th "/>
        <s v="September 15th "/>
        <s v="Feburary 14th "/>
        <s v="August 1st "/>
        <s v="September 25th "/>
        <s v="July 26th "/>
        <s v="October 16th "/>
        <s v="July 23rd "/>
        <s v="Feburary 4th "/>
        <s v="August 7th "/>
        <s v="August 17th "/>
        <s v="March 27th "/>
        <s v="July 30th "/>
        <s v="September 27th "/>
        <s v="April 26th "/>
        <s v="December 10th "/>
        <s v="July 1st "/>
        <s v="May 14th "/>
        <s v="October 3rd "/>
        <s v="September 20th "/>
        <s v="July 2nd "/>
        <s v="March 21st "/>
        <s v="September 19th "/>
        <s v="March 14th "/>
        <s v="October 19th "/>
        <s v="June 30th "/>
        <s v="September 4th "/>
        <s v="December 23rd "/>
        <s v="April 18th "/>
        <s v="March 26th "/>
        <s v="October 13th "/>
        <s v="May 12th "/>
        <s v="September 12th "/>
        <s v="May 24th "/>
        <s v="July 22nd "/>
        <s v="April 29th "/>
        <s v="January 30th "/>
        <s v="January 3rd "/>
        <s v="September 17th "/>
        <s v="May 27th "/>
        <s v="May 16th "/>
        <s v="May 18th "/>
        <s v="May 26th "/>
        <s v="December 19th "/>
        <s v="April 25th "/>
        <s v="January 16th "/>
        <s v="May 9th "/>
        <s v="November 28th "/>
        <s v="January 20th "/>
        <s v="December 17th "/>
        <s v="March 7th "/>
        <s v="September 11th "/>
        <s v="October 26th "/>
        <s v="January 22nd "/>
        <s v="January 11th "/>
        <s v="January 27th "/>
        <s v="October 29th "/>
        <s v="August 21st "/>
        <s v="December 12th "/>
        <s v="March 11th "/>
        <s v="November 10th "/>
        <s v="October 22nd "/>
        <s v="May 20th "/>
        <s v="Feburary 16th "/>
        <s v="December 11th "/>
        <s v="May 8th "/>
        <s v="January 7th "/>
        <s v="Feburary 26th "/>
        <s v="June 10th "/>
        <s v="March 30th "/>
        <s v="January 6th "/>
        <s v="November 9th "/>
        <s v="November 22nd "/>
      </sharedItems>
    </cacheField>
    <cacheField name="Attendance" numFmtId="3">
      <sharedItems containsMixedTypes="1" containsNumber="1" containsInteger="1" minValue="114" maxValue="81035" count="300">
        <n v="81035"/>
        <n v="67553"/>
        <n v="67303"/>
        <s v="62,296"/>
        <n v="58300"/>
        <s v="58,000"/>
        <s v="52,020"/>
        <s v="43,000"/>
        <n v="42500"/>
        <s v="40,008"/>
        <s v="38,162"/>
        <n v="38162"/>
        <s v="36,000"/>
        <n v="34995"/>
        <s v="30,069"/>
        <s v="30,063"/>
        <s v="26,192"/>
        <n v="26085"/>
        <s v="25,204"/>
        <s v="23,300"/>
        <s v="22000"/>
        <s v="21,151"/>
        <s v="20,177"/>
        <s v="18,197"/>
        <n v="18065"/>
        <s v="18,000"/>
        <s v="17,164"/>
        <n v="16700"/>
        <s v="16,534"/>
        <n v="16500"/>
        <s v="16400"/>
        <n v="16300"/>
        <s v="16,128"/>
        <s v="16,000"/>
        <n v="16000"/>
        <s v="15,697"/>
        <n v="15697"/>
        <s v="15,500"/>
        <s v="15,200"/>
        <n v="14826"/>
        <s v="14,815"/>
        <s v="14,800"/>
        <n v="14651"/>
        <s v="14,541"/>
        <s v="14,500"/>
        <s v="14,459"/>
        <n v="14100"/>
        <s v="14,000"/>
        <s v="13,995"/>
        <n v="13995"/>
        <s v="13,632"/>
        <s v="13,631"/>
        <s v="13,598"/>
        <n v="13598"/>
        <s v="13,500"/>
        <s v="13,408"/>
        <n v="13000"/>
        <s v="13,000"/>
        <s v="12,866"/>
        <n v="12834"/>
        <s v="12,700"/>
        <s v="12,689"/>
        <n v="12112"/>
        <s v="12,047"/>
        <s v="12,023"/>
        <s v="12,014"/>
        <n v="12000"/>
        <s v="11,832"/>
        <n v="11800"/>
        <s v="11,756"/>
        <s v="11,500"/>
        <n v="11500"/>
        <s v="11,411"/>
        <s v="11,400"/>
        <s v="11,000"/>
        <n v="11000"/>
        <s v="10,900"/>
        <s v="10,550"/>
        <n v="10500"/>
        <s v="10,442"/>
        <s v="10,231"/>
        <n v="10204"/>
        <s v="10,180"/>
        <s v="10,126"/>
        <s v="9,925"/>
        <s v="9,882"/>
        <s v="9,827"/>
        <s v="9,826"/>
        <n v="9826"/>
        <s v="9,821"/>
        <s v="9,671"/>
        <n v="9641"/>
        <s v="9,641"/>
        <s v="9,600"/>
        <s v="9,500"/>
        <n v="9500"/>
        <s v="9,234"/>
        <s v="9,152"/>
        <s v="9,001"/>
        <n v="9000"/>
        <s v="9,000"/>
        <s v="8,956"/>
        <s v="8,700"/>
        <s v="8,500"/>
        <s v="8,359"/>
        <n v="8359"/>
        <n v="8283"/>
        <s v="8,162"/>
        <s v="8,000"/>
        <s v="7,980"/>
        <s v="7,801"/>
        <s v="7,800"/>
        <n v="7800"/>
        <n v="7650"/>
        <n v="7591"/>
        <n v="7557"/>
        <n v="7540"/>
        <n v="7500"/>
        <s v="7,500"/>
        <s v="7,495"/>
        <s v="7,477"/>
        <s v="7,300"/>
        <s v="7,240"/>
        <n v="7150"/>
        <s v="7,040"/>
        <s v="7,000"/>
        <s v="6,800"/>
        <s v="6,772"/>
        <s v="6,771"/>
        <s v="6,716"/>
        <s v="6,700"/>
        <s v="6,598"/>
        <s v="6,579"/>
        <s v="6,550"/>
        <s v="6,510"/>
        <s v="6,500"/>
        <s v="6,400"/>
        <s v="6,307"/>
        <s v="6,300"/>
        <s v="6,189"/>
        <s v="6,180"/>
        <s v="6,126"/>
        <s v="6,100"/>
        <s v="6,068"/>
        <s v="6,000"/>
        <s v="5,896"/>
        <s v="5,750"/>
        <s v="5,735"/>
        <s v="5,724"/>
        <s v="5,690"/>
        <s v="5658"/>
        <s v="5,600"/>
        <n v="5600"/>
        <s v="5,555"/>
        <n v="5555"/>
        <s v="5,550"/>
        <n v="5550"/>
        <n v="5545"/>
        <s v="5,539"/>
        <s v="5,500"/>
        <s v="5,481"/>
        <s v="5,466"/>
        <s v="5,389"/>
        <s v="5,380"/>
        <s v="5,300"/>
        <s v="5,270"/>
        <s v="5,200"/>
        <s v="5,128"/>
        <s v="5,000"/>
        <s v="4,954"/>
        <s v="4,900"/>
        <s v="4,761"/>
        <s v="4,731"/>
        <s v="4,484"/>
        <s v="4,472"/>
        <s v="4,371"/>
        <s v="4,240"/>
        <n v="4240"/>
        <s v="4,227"/>
        <s v="4,212"/>
        <s v="4,200"/>
        <s v="4,100"/>
        <s v="4,074"/>
        <s v="4,072"/>
        <s v="4,055"/>
        <s v="4,006"/>
        <s v="4,000"/>
        <s v="3,991"/>
        <s v="3,950"/>
        <s v="3,900"/>
        <s v="3,869"/>
        <s v="3,862"/>
        <s v="3,826"/>
        <s v="3,603"/>
        <s v="3,600"/>
        <s v="3,482"/>
        <s v="3,418"/>
        <s v="3,370"/>
        <s v="3,369"/>
        <s v="3,300"/>
        <s v="3,275"/>
        <s v="3,250"/>
        <s v="3,215"/>
        <s v="3,202"/>
        <s v="3,179"/>
        <s v="3150"/>
        <s v="3,132"/>
        <s v="3,106"/>
        <s v="3,100"/>
        <s v="3,073"/>
        <s v="3,030"/>
        <s v="3,007"/>
        <s v="2,987"/>
        <s v="2,900"/>
        <s v="2,832"/>
        <s v="2,820"/>
        <s v="2,790"/>
        <s v="2,700"/>
        <s v="2,641"/>
        <s v="2,609"/>
        <s v="2,548"/>
        <s v="2,507"/>
        <s v="2,483"/>
        <s v="2,400"/>
        <s v="2,370"/>
        <n v="2370"/>
        <s v="2,369"/>
        <s v="2,367"/>
        <s v="2361"/>
        <s v="2,316"/>
        <s v="2,305"/>
        <s v="2,300"/>
        <s v="2,281"/>
        <s v="2,277"/>
        <s v="2,188"/>
        <s v="2,137"/>
        <s v="2,100"/>
        <s v="2,095"/>
        <s v="2,020"/>
        <s v="2,016"/>
        <s v="2,015"/>
        <s v="2015"/>
        <s v="2,010"/>
        <s v="2,000"/>
        <s v="1,963"/>
        <s v="1,940"/>
        <s v="1,919"/>
        <n v="1919"/>
        <s v="1,915"/>
        <s v="1,829"/>
        <s v="1,798"/>
        <s v="1,741"/>
        <s v="1,737"/>
        <s v="1,730"/>
        <s v="1,726"/>
        <s v="1,722"/>
        <s v="1,715"/>
        <n v="1714"/>
        <s v="1,698"/>
        <s v="1,679"/>
        <s v="1,650"/>
        <s v="1,585"/>
        <s v="1,539"/>
        <s v="1,532"/>
        <s v="1,505"/>
        <s v="1,500"/>
        <s v="1,488"/>
        <s v="1450"/>
        <s v="1,436"/>
        <s v="1,410"/>
        <s v="1,405"/>
        <n v="1401"/>
        <s v="1,330"/>
        <s v="1,313"/>
        <s v="1,301"/>
        <s v="1,298"/>
        <s v="1,284"/>
        <s v="1,258"/>
        <s v="1,240"/>
        <s v="1,209"/>
        <s v="1,200"/>
        <s v="1,100"/>
        <s v="1,028"/>
        <s v="1,000"/>
        <n v="919"/>
        <n v="917"/>
        <n v="900"/>
        <s v="800"/>
        <n v="788"/>
        <n v="777"/>
        <n v="775"/>
        <s v="700"/>
        <n v="700"/>
        <n v="600"/>
        <n v="504"/>
        <s v="400"/>
        <n v="280"/>
        <n v="114"/>
        <s v="0 (Lack of Info)"/>
        <s v="0 (Covid)"/>
      </sharedItems>
    </cacheField>
    <cacheField name="City" numFmtId="0">
      <sharedItems count="98">
        <s v="London"/>
        <s v="Inglewood"/>
        <s v="Cardiff"/>
        <s v="Tokyo"/>
        <s v="San Antonio"/>
        <s v="Chicago"/>
        <s v="Riyadh"/>
        <s v="St. Louis"/>
        <s v="New York City"/>
        <s v="Rosemont"/>
        <s v="Baltimore"/>
        <s v="Tokorozawa"/>
        <s v="Philadelphia"/>
        <s v="Yokohama"/>
        <s v="Mexico City"/>
        <s v="Brooklyn"/>
        <s v="Miami"/>
        <s v="New York"/>
        <s v="Toronto"/>
        <s v="Montreal"/>
        <s v="Fort Worth"/>
        <s v="Las Vegas"/>
        <s v="New Orleans"/>
        <s v="Los Angeles"/>
        <s v="Atlanta"/>
        <s v="San Jose"/>
        <s v="Osaka"/>
        <s v="Newark"/>
        <s v="Detroit"/>
        <s v="Uniondale"/>
        <s v="Paradise"/>
        <s v="Minneapolis"/>
        <s v="Kobe"/>
        <s v="San Francisco"/>
        <s v="Nagoya"/>
        <s v="Phoenix"/>
        <s v="Boston"/>
        <s v="Orlando"/>
        <s v="Fukuoka"/>
        <s v="Sapporo"/>
        <s v="Onatario"/>
        <s v="Seattle"/>
        <s v="Garland"/>
        <s v="Worcester"/>
        <s v="Cleveland"/>
        <s v="Bridgeport"/>
        <s v="Jacksonville"/>
        <s v="Grand Rapids"/>
        <s v="Calgary"/>
        <s v="Sendai"/>
        <s v="Nashville"/>
        <s v="Landover"/>
        <s v="Bakersfield"/>
        <s v="Broomfield"/>
        <s v="Indianapolis"/>
        <s v="Yamagata"/>
        <s v="Long Beach"/>
        <s v="Kawasaki"/>
        <s v="Kagoshima"/>
        <s v="Winnipeg"/>
        <s v="Troy"/>
        <s v="Nagaoka"/>
        <s v="Savannah"/>
        <s v="El Paso"/>
        <s v="Amagasaki"/>
        <s v="Hiroshima"/>
        <s v="Lowell"/>
        <s v="Hamamatsu"/>
        <s v="San Miguel Zinacantepec"/>
        <s v="Nagaoka "/>
        <s v="Takamatsu"/>
        <s v="Funabashi"/>
        <s v="Chattanooga"/>
        <s v="Arlington"/>
        <s v="Washington"/>
        <s v="Regina"/>
        <s v="Villa Park"/>
        <s v="Dublin"/>
        <s v="Melbourne"/>
        <s v="Chicago Ridge"/>
        <s v="Knoxville"/>
        <s v="Lincoln"/>
        <s v="Fayetteville"/>
        <s v="Winter Park"/>
        <s v="Reseda"/>
        <s v="Fort Lauderdale"/>
        <s v="Madrid"/>
        <s v="Acapulco"/>
        <s v="Cedar Park"/>
        <s v="Portland"/>
        <s v="Sydney"/>
        <s v="Birmingham"/>
        <s v="Orizaba"/>
        <s v="San Pedro Garza Garcia"/>
        <s v="Monterrey"/>
        <s v="Zacatlan"/>
        <s v="Bethany"/>
        <s v="Florida"/>
      </sharedItems>
    </cacheField>
    <cacheField name="Country" numFmtId="0">
      <sharedItems/>
    </cacheField>
    <cacheField name="Venue" numFmtId="0">
      <sharedItems/>
    </cacheField>
    <cacheField name="Promotion" numFmtId="0">
      <sharedItems count="38">
        <s v="AEW"/>
        <s v="WWE"/>
        <s v="AJPW"/>
        <s v="NOAH"/>
        <s v="NJPW"/>
        <s v="AJW"/>
        <s v="WWF"/>
        <s v="NWA"/>
        <s v="NJPW/ROH"/>
        <s v="AAA"/>
        <s v="AEW/NJPW"/>
        <s v="CMLL"/>
        <s v="NXT"/>
        <s v="WCW/AAA"/>
        <s v="Dragon Gate"/>
        <s v="Michinoku Pro"/>
        <s v="WCW"/>
        <s v="CWF"/>
        <s v="STARDOM"/>
        <s v="RINGS"/>
        <s v="ROH"/>
        <s v="RevPro"/>
        <s v="UWF"/>
        <s v="ECW"/>
        <s v="JWP"/>
        <s v="OTT"/>
        <s v="JTO"/>
        <s v="BJW"/>
        <s v="Wrestlecon"/>
        <s v="SMW"/>
        <s v="1PW"/>
        <s v="TNA"/>
        <s v="PWG"/>
        <s v="WWW"/>
        <s v="NJPW/RevPro"/>
        <s v="PWA"/>
        <s v="West Coast"/>
        <s v="NEW"/>
      </sharedItems>
    </cacheField>
    <cacheField name="* Red box and '0' for possible covid restrictions" numFmtId="0">
      <sharedItems containsNonDate="0" containsString="0" containsBlank="1"/>
    </cacheField>
    <cacheField name="* Yellow Box for lack of information" numFmtId="0">
      <sharedItems containsBlank="1"/>
    </cacheField>
  </cacheFields>
  <extLst>
    <ext xmlns:x14="http://schemas.microsoft.com/office/spreadsheetml/2009/9/main" uri="{725AE2AE-9491-48be-B2B4-4EB974FC3084}">
      <x14:pivotCacheDefinition pivotCacheId="204832405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ID1"/>
    <x v="0"/>
    <x v="0"/>
    <x v="0"/>
    <x v="0"/>
    <s v="UK"/>
    <s v="Wembley Stadium"/>
    <x v="0"/>
    <m/>
    <m/>
  </r>
  <r>
    <s v="ID2"/>
    <x v="0"/>
    <x v="0"/>
    <x v="0"/>
    <x v="0"/>
    <s v="UK"/>
    <s v="Wembley Stadium"/>
    <x v="0"/>
    <m/>
    <m/>
  </r>
  <r>
    <s v="ID3"/>
    <x v="1"/>
    <x v="1"/>
    <x v="1"/>
    <x v="1"/>
    <s v="USA"/>
    <s v="SoFi Stadium"/>
    <x v="1"/>
    <m/>
    <m/>
  </r>
  <r>
    <s v="ID4"/>
    <x v="2"/>
    <x v="2"/>
    <x v="2"/>
    <x v="1"/>
    <s v="USA"/>
    <s v="SoFi Stadium"/>
    <x v="1"/>
    <m/>
    <m/>
  </r>
  <r>
    <s v="ID5"/>
    <x v="2"/>
    <x v="2"/>
    <x v="2"/>
    <x v="1"/>
    <s v="USA"/>
    <s v="SoFi Stadium"/>
    <x v="1"/>
    <m/>
    <m/>
  </r>
  <r>
    <s v="ID6"/>
    <x v="3"/>
    <x v="3"/>
    <x v="3"/>
    <x v="2"/>
    <s v="UK"/>
    <s v="Principality Stadium"/>
    <x v="1"/>
    <m/>
    <m/>
  </r>
  <r>
    <s v="ID7"/>
    <x v="4"/>
    <x v="4"/>
    <x v="4"/>
    <x v="3"/>
    <s v="Japan"/>
    <s v="Tokyo Dome"/>
    <x v="2"/>
    <m/>
    <m/>
  </r>
  <r>
    <s v="ID8"/>
    <x v="5"/>
    <x v="5"/>
    <x v="5"/>
    <x v="3"/>
    <s v="Japan"/>
    <s v="Tokyo Dome"/>
    <x v="3"/>
    <m/>
    <m/>
  </r>
  <r>
    <s v="ID9"/>
    <x v="6"/>
    <x v="6"/>
    <x v="6"/>
    <x v="4"/>
    <s v="USA"/>
    <s v="Alamodome"/>
    <x v="1"/>
    <m/>
    <m/>
  </r>
  <r>
    <s v="ID10"/>
    <x v="7"/>
    <x v="7"/>
    <x v="7"/>
    <x v="3"/>
    <s v="Japan"/>
    <s v="Tokyo Dome"/>
    <x v="4"/>
    <m/>
    <m/>
  </r>
  <r>
    <s v="ID11"/>
    <x v="8"/>
    <x v="8"/>
    <x v="8"/>
    <x v="3"/>
    <s v="Japan"/>
    <s v="Tokyo Dome"/>
    <x v="5"/>
    <m/>
    <m/>
  </r>
  <r>
    <s v="ID12"/>
    <x v="9"/>
    <x v="7"/>
    <x v="9"/>
    <x v="3"/>
    <s v="Japan"/>
    <s v="Tokyo Dome"/>
    <x v="4"/>
    <m/>
    <m/>
  </r>
  <r>
    <s v="ID13"/>
    <x v="9"/>
    <x v="7"/>
    <x v="9"/>
    <x v="3"/>
    <s v="Japan"/>
    <s v="Tokyo Dome"/>
    <x v="4"/>
    <m/>
    <m/>
  </r>
  <r>
    <s v="ID14"/>
    <x v="10"/>
    <x v="7"/>
    <x v="10"/>
    <x v="3"/>
    <s v="Japan"/>
    <s v="Tokyo Dome"/>
    <x v="4"/>
    <m/>
    <m/>
  </r>
  <r>
    <s v="ID15"/>
    <x v="10"/>
    <x v="7"/>
    <x v="11"/>
    <x v="3"/>
    <s v="Japan"/>
    <s v="Tokyo Dome"/>
    <x v="4"/>
    <m/>
    <m/>
  </r>
  <r>
    <s v="ID16"/>
    <x v="10"/>
    <x v="7"/>
    <x v="10"/>
    <x v="3"/>
    <s v="Japan"/>
    <s v="Tokyo Dome"/>
    <x v="4"/>
    <m/>
    <m/>
  </r>
  <r>
    <s v="ID17"/>
    <x v="11"/>
    <x v="7"/>
    <x v="12"/>
    <x v="3"/>
    <s v="Japan"/>
    <s v="Tokyo Dome"/>
    <x v="4"/>
    <m/>
    <m/>
  </r>
  <r>
    <s v="ID18"/>
    <x v="11"/>
    <x v="7"/>
    <x v="12"/>
    <x v="3"/>
    <s v="Japan"/>
    <s v="Tokyo Dome"/>
    <x v="4"/>
    <m/>
    <m/>
  </r>
  <r>
    <s v="ID19"/>
    <x v="7"/>
    <x v="7"/>
    <x v="13"/>
    <x v="3"/>
    <s v="Japan"/>
    <s v="Tokyo Dome"/>
    <x v="4"/>
    <m/>
    <m/>
  </r>
  <r>
    <s v="ID20"/>
    <x v="12"/>
    <x v="9"/>
    <x v="14"/>
    <x v="3"/>
    <s v="Japan"/>
    <s v="Tokyo Dome"/>
    <x v="3"/>
    <m/>
    <m/>
  </r>
  <r>
    <s v="ID21"/>
    <x v="13"/>
    <x v="10"/>
    <x v="15"/>
    <x v="3"/>
    <s v="Japan"/>
    <s v="Tokyo Dome"/>
    <x v="4"/>
    <m/>
    <m/>
  </r>
  <r>
    <s v="ID22"/>
    <x v="14"/>
    <x v="7"/>
    <x v="16"/>
    <x v="3"/>
    <s v="Japan"/>
    <s v="Tokyo Dome"/>
    <x v="4"/>
    <m/>
    <m/>
  </r>
  <r>
    <s v="ID23"/>
    <x v="15"/>
    <x v="7"/>
    <x v="17"/>
    <x v="3"/>
    <s v="Japan"/>
    <s v="Tokyo Dome"/>
    <x v="4"/>
    <m/>
    <m/>
  </r>
  <r>
    <s v="ID24"/>
    <x v="16"/>
    <x v="7"/>
    <x v="18"/>
    <x v="3"/>
    <s v="Japan"/>
    <s v="Tokyo Dome"/>
    <x v="4"/>
    <m/>
    <m/>
  </r>
  <r>
    <s v="ID25"/>
    <x v="16"/>
    <x v="7"/>
    <x v="18"/>
    <x v="3"/>
    <s v="Japan"/>
    <s v="Tokyo Dome"/>
    <x v="4"/>
    <m/>
    <m/>
  </r>
  <r>
    <s v="ID26"/>
    <x v="17"/>
    <x v="11"/>
    <x v="19"/>
    <x v="5"/>
    <s v="USA"/>
    <s v="United Center"/>
    <x v="6"/>
    <m/>
    <m/>
  </r>
  <r>
    <s v="ID27"/>
    <x v="18"/>
    <x v="12"/>
    <x v="20"/>
    <x v="6"/>
    <s v="Saudi Arabia"/>
    <s v="Mohammed Abdu Arena On The Boulevard"/>
    <x v="1"/>
    <m/>
    <m/>
  </r>
  <r>
    <s v="ID28"/>
    <x v="19"/>
    <x v="13"/>
    <x v="21"/>
    <x v="7"/>
    <s v="USA"/>
    <s v="Kiel Center"/>
    <x v="6"/>
    <m/>
    <m/>
  </r>
  <r>
    <s v="ID29"/>
    <x v="20"/>
    <x v="14"/>
    <x v="22"/>
    <x v="8"/>
    <s v="USA"/>
    <s v="Arthur Ashe Stadium"/>
    <x v="0"/>
    <m/>
    <m/>
  </r>
  <r>
    <s v="ID30"/>
    <x v="21"/>
    <x v="15"/>
    <x v="23"/>
    <x v="9"/>
    <s v="USA"/>
    <s v="Rosemont Horizon"/>
    <x v="6"/>
    <m/>
    <m/>
  </r>
  <r>
    <s v="ID31"/>
    <x v="22"/>
    <x v="16"/>
    <x v="24"/>
    <x v="8"/>
    <s v="USA"/>
    <s v="Madison Square Garden"/>
    <x v="6"/>
    <m/>
    <m/>
  </r>
  <r>
    <s v="ID32"/>
    <x v="23"/>
    <x v="17"/>
    <x v="25"/>
    <x v="10"/>
    <s v="USA"/>
    <s v="Baltimore Arena"/>
    <x v="7"/>
    <m/>
    <m/>
  </r>
  <r>
    <s v="ID33"/>
    <x v="24"/>
    <x v="18"/>
    <x v="25"/>
    <x v="11"/>
    <s v="Japan"/>
    <s v="Seibu Dome"/>
    <x v="4"/>
    <m/>
    <m/>
  </r>
  <r>
    <s v="ID34"/>
    <x v="25"/>
    <x v="19"/>
    <x v="26"/>
    <x v="12"/>
    <s v="USA"/>
    <s v="Wells Fargo Center"/>
    <x v="1"/>
    <m/>
    <m/>
  </r>
  <r>
    <s v="ID35"/>
    <x v="26"/>
    <x v="20"/>
    <x v="27"/>
    <x v="3"/>
    <s v="Japan"/>
    <s v="Nippon Budokan"/>
    <x v="3"/>
    <m/>
    <m/>
  </r>
  <r>
    <s v="ID36"/>
    <x v="27"/>
    <x v="21"/>
    <x v="28"/>
    <x v="8"/>
    <s v="USA"/>
    <s v="Madison Square Garden"/>
    <x v="8"/>
    <m/>
    <m/>
  </r>
  <r>
    <s v="ID37"/>
    <x v="28"/>
    <x v="1"/>
    <x v="29"/>
    <x v="13"/>
    <s v="Japan"/>
    <s v="Yokohama Arena"/>
    <x v="5"/>
    <m/>
    <m/>
  </r>
  <r>
    <s v="ID38"/>
    <x v="28"/>
    <x v="1"/>
    <x v="29"/>
    <x v="13"/>
    <s v="Japan"/>
    <s v="Yokohama Arena"/>
    <x v="5"/>
    <m/>
    <m/>
  </r>
  <r>
    <s v="ID39"/>
    <x v="29"/>
    <x v="22"/>
    <x v="30"/>
    <x v="14"/>
    <s v="Mexico"/>
    <s v="Estadio Caliente Xoloitzcuintles"/>
    <x v="9"/>
    <m/>
    <m/>
  </r>
  <r>
    <s v="ID40"/>
    <x v="30"/>
    <x v="23"/>
    <x v="31"/>
    <x v="3"/>
    <s v="Japan"/>
    <s v="Nippon Budokan"/>
    <x v="2"/>
    <m/>
    <m/>
  </r>
  <r>
    <s v="ID41"/>
    <x v="31"/>
    <x v="24"/>
    <x v="31"/>
    <x v="3"/>
    <s v="Japan"/>
    <s v="Nippon Budokan"/>
    <x v="2"/>
    <m/>
    <m/>
  </r>
  <r>
    <s v="ID42"/>
    <x v="32"/>
    <x v="25"/>
    <x v="31"/>
    <x v="3"/>
    <s v="Japan"/>
    <s v="Nippon Budokan"/>
    <x v="2"/>
    <m/>
    <m/>
  </r>
  <r>
    <s v="ID43"/>
    <x v="33"/>
    <x v="26"/>
    <x v="31"/>
    <x v="3"/>
    <s v="Japan"/>
    <s v="Nippon Budokan"/>
    <x v="2"/>
    <m/>
    <m/>
  </r>
  <r>
    <s v="ID44"/>
    <x v="34"/>
    <x v="27"/>
    <x v="31"/>
    <x v="3"/>
    <s v="Japan"/>
    <s v="Nippon Budokan"/>
    <x v="2"/>
    <m/>
    <m/>
  </r>
  <r>
    <s v="ID45"/>
    <x v="35"/>
    <x v="28"/>
    <x v="31"/>
    <x v="3"/>
    <s v="Japan"/>
    <s v="Nippon Budokan"/>
    <x v="2"/>
    <m/>
    <m/>
  </r>
  <r>
    <s v="ID46"/>
    <x v="36"/>
    <x v="29"/>
    <x v="31"/>
    <x v="3"/>
    <s v="Japan"/>
    <s v="Nippon Budokan"/>
    <x v="2"/>
    <m/>
    <m/>
  </r>
  <r>
    <s v="ID47"/>
    <x v="37"/>
    <x v="30"/>
    <x v="31"/>
    <x v="3"/>
    <s v="Japan"/>
    <s v="Nippon Budokan"/>
    <x v="2"/>
    <m/>
    <m/>
  </r>
  <r>
    <s v="ID48"/>
    <x v="38"/>
    <x v="31"/>
    <x v="32"/>
    <x v="15"/>
    <s v="USA"/>
    <s v="Barclays Center"/>
    <x v="1"/>
    <m/>
    <m/>
  </r>
  <r>
    <s v="ID49"/>
    <x v="39"/>
    <x v="32"/>
    <x v="33"/>
    <x v="16"/>
    <s v="USA"/>
    <s v="Orange Bowl"/>
    <x v="7"/>
    <m/>
    <m/>
  </r>
  <r>
    <s v="ID50"/>
    <x v="40"/>
    <x v="33"/>
    <x v="33"/>
    <x v="5"/>
    <s v="USA"/>
    <s v="United Center"/>
    <x v="10"/>
    <m/>
    <m/>
  </r>
  <r>
    <s v="ID51"/>
    <x v="40"/>
    <x v="33"/>
    <x v="34"/>
    <x v="5"/>
    <s v="USA"/>
    <s v="United Center"/>
    <x v="10"/>
    <m/>
    <m/>
  </r>
  <r>
    <s v="ID52"/>
    <x v="41"/>
    <x v="34"/>
    <x v="33"/>
    <x v="14"/>
    <s v="Mexico"/>
    <s v="Arena Mexico"/>
    <x v="11"/>
    <m/>
    <m/>
  </r>
  <r>
    <s v="ID53"/>
    <x v="41"/>
    <x v="34"/>
    <x v="33"/>
    <x v="14"/>
    <s v="Mexico"/>
    <s v="Arena Mexico"/>
    <x v="11"/>
    <m/>
    <m/>
  </r>
  <r>
    <s v="ID54"/>
    <x v="42"/>
    <x v="35"/>
    <x v="35"/>
    <x v="17"/>
    <s v="USA"/>
    <s v="Barclays Center"/>
    <x v="12"/>
    <m/>
    <m/>
  </r>
  <r>
    <s v="ID55"/>
    <x v="42"/>
    <x v="35"/>
    <x v="36"/>
    <x v="15"/>
    <s v="USA"/>
    <s v="Barclays Center"/>
    <x v="12"/>
    <m/>
    <m/>
  </r>
  <r>
    <s v="ID56"/>
    <x v="43"/>
    <x v="36"/>
    <x v="37"/>
    <x v="3"/>
    <s v="Japan"/>
    <s v="Nippon Budokan"/>
    <x v="2"/>
    <m/>
    <m/>
  </r>
  <r>
    <s v="ID57"/>
    <x v="44"/>
    <x v="37"/>
    <x v="37"/>
    <x v="3"/>
    <s v="Japan"/>
    <s v="Nippon Budokan"/>
    <x v="2"/>
    <m/>
    <m/>
  </r>
  <r>
    <s v="ID58"/>
    <x v="45"/>
    <x v="38"/>
    <x v="38"/>
    <x v="3"/>
    <s v="Japan"/>
    <s v="Nippon Budokan"/>
    <x v="2"/>
    <m/>
    <m/>
  </r>
  <r>
    <s v="ID59"/>
    <x v="46"/>
    <x v="39"/>
    <x v="39"/>
    <x v="18"/>
    <s v="Canada"/>
    <s v="Scotiabank Arena"/>
    <x v="10"/>
    <m/>
    <m/>
  </r>
  <r>
    <s v="ID60"/>
    <x v="47"/>
    <x v="40"/>
    <x v="40"/>
    <x v="9"/>
    <s v="USA"/>
    <s v="Allstate Arena"/>
    <x v="1"/>
    <m/>
    <m/>
  </r>
  <r>
    <s v="ID61"/>
    <x v="48"/>
    <x v="41"/>
    <x v="41"/>
    <x v="3"/>
    <s v="Japan"/>
    <s v="Nippon Budokan"/>
    <x v="2"/>
    <m/>
    <m/>
  </r>
  <r>
    <s v="ID62"/>
    <x v="49"/>
    <x v="42"/>
    <x v="41"/>
    <x v="3"/>
    <s v="Japan"/>
    <s v="Nippon Budokan"/>
    <x v="5"/>
    <m/>
    <m/>
  </r>
  <r>
    <s v="ID63"/>
    <x v="50"/>
    <x v="43"/>
    <x v="42"/>
    <x v="19"/>
    <s v="Canada"/>
    <s v="Bell Centre"/>
    <x v="1"/>
    <m/>
    <m/>
  </r>
  <r>
    <s v="ID64"/>
    <x v="51"/>
    <x v="44"/>
    <x v="43"/>
    <x v="20"/>
    <s v="USA"/>
    <s v="Dickies Arena"/>
    <x v="1"/>
    <m/>
    <m/>
  </r>
  <r>
    <s v="ID65"/>
    <x v="52"/>
    <x v="45"/>
    <x v="44"/>
    <x v="3"/>
    <s v="Japan"/>
    <s v="Nippon Budokan"/>
    <x v="2"/>
    <m/>
    <m/>
  </r>
  <r>
    <s v="ID66"/>
    <x v="53"/>
    <x v="46"/>
    <x v="45"/>
    <x v="21"/>
    <s v="USA"/>
    <s v="T-Mobile Arena"/>
    <x v="0"/>
    <m/>
    <m/>
  </r>
  <r>
    <s v="ID67"/>
    <x v="54"/>
    <x v="47"/>
    <x v="46"/>
    <x v="14"/>
    <s v="Mexico"/>
    <s v="Mexico City"/>
    <x v="9"/>
    <m/>
    <m/>
  </r>
  <r>
    <s v="ID68"/>
    <x v="55"/>
    <x v="38"/>
    <x v="47"/>
    <x v="3"/>
    <s v="Japan"/>
    <s v="Nippon Budokan"/>
    <x v="4"/>
    <m/>
    <m/>
  </r>
  <r>
    <s v="ID69"/>
    <x v="56"/>
    <x v="48"/>
    <x v="47"/>
    <x v="3"/>
    <s v="Japan"/>
    <s v="Ryogoku Kokugikan"/>
    <x v="4"/>
    <m/>
    <m/>
  </r>
  <r>
    <s v="ID70"/>
    <x v="57"/>
    <x v="49"/>
    <x v="48"/>
    <x v="22"/>
    <s v="USA"/>
    <s v="Smoothie King Center"/>
    <x v="12"/>
    <m/>
    <m/>
  </r>
  <r>
    <s v="ID71"/>
    <x v="57"/>
    <x v="49"/>
    <x v="49"/>
    <x v="22"/>
    <s v="USA"/>
    <s v="Smoothie King Center"/>
    <x v="12"/>
    <m/>
    <m/>
  </r>
  <r>
    <s v="ID72"/>
    <x v="46"/>
    <x v="39"/>
    <x v="50"/>
    <x v="18"/>
    <s v="Canada"/>
    <s v="Scotiabank Arena"/>
    <x v="10"/>
    <m/>
    <m/>
  </r>
  <r>
    <s v="ID73"/>
    <x v="46"/>
    <x v="39"/>
    <x v="51"/>
    <x v="18"/>
    <s v="Canada"/>
    <s v="Scotiabank Arena"/>
    <x v="10"/>
    <m/>
    <m/>
  </r>
  <r>
    <s v="ID74"/>
    <x v="58"/>
    <x v="50"/>
    <x v="52"/>
    <x v="23"/>
    <s v="USA"/>
    <s v="Staples Center"/>
    <x v="12"/>
    <m/>
    <m/>
  </r>
  <r>
    <s v="ID75"/>
    <x v="58"/>
    <x v="50"/>
    <x v="53"/>
    <x v="23"/>
    <s v="USA"/>
    <s v="Staples Center"/>
    <x v="12"/>
    <m/>
    <m/>
  </r>
  <r>
    <s v="ID76"/>
    <x v="59"/>
    <x v="51"/>
    <x v="54"/>
    <x v="3"/>
    <s v="Japan"/>
    <s v="Nippon Budokan"/>
    <x v="5"/>
    <m/>
    <m/>
  </r>
  <r>
    <s v="ID77"/>
    <x v="60"/>
    <x v="52"/>
    <x v="54"/>
    <x v="24"/>
    <s v="USA"/>
    <s v="Omni Coliseum"/>
    <x v="7"/>
    <m/>
    <m/>
  </r>
  <r>
    <s v="ID78"/>
    <x v="61"/>
    <x v="53"/>
    <x v="55"/>
    <x v="25"/>
    <s v="USA"/>
    <s v="Sap Center"/>
    <x v="1"/>
    <m/>
    <m/>
  </r>
  <r>
    <s v="ID79"/>
    <x v="62"/>
    <x v="54"/>
    <x v="56"/>
    <x v="22"/>
    <s v="USA"/>
    <s v="Louisiana Superdome"/>
    <x v="7"/>
    <m/>
    <m/>
  </r>
  <r>
    <s v="ID80"/>
    <x v="63"/>
    <x v="55"/>
    <x v="57"/>
    <x v="23"/>
    <s v="USA"/>
    <s v="Los Angeles Memorial Sports Arena"/>
    <x v="13"/>
    <m/>
    <m/>
  </r>
  <r>
    <s v="ID81"/>
    <x v="64"/>
    <x v="56"/>
    <x v="57"/>
    <x v="14"/>
    <s v="Mexico"/>
    <s v="Arena Mexico"/>
    <x v="11"/>
    <m/>
    <m/>
  </r>
  <r>
    <s v="ID82"/>
    <x v="65"/>
    <x v="53"/>
    <x v="58"/>
    <x v="9"/>
    <s v="USA"/>
    <s v="Allstate Arena"/>
    <x v="1"/>
    <m/>
    <m/>
  </r>
  <r>
    <s v="ID83"/>
    <x v="66"/>
    <x v="38"/>
    <x v="59"/>
    <x v="9"/>
    <s v="USA"/>
    <s v="Allstate Arena"/>
    <x v="1"/>
    <m/>
    <m/>
  </r>
  <r>
    <s v="ID84"/>
    <x v="67"/>
    <x v="53"/>
    <x v="60"/>
    <x v="3"/>
    <s v="Japan"/>
    <s v="Nippon Budokan"/>
    <x v="2"/>
    <m/>
    <m/>
  </r>
  <r>
    <s v="ID85"/>
    <x v="68"/>
    <x v="7"/>
    <x v="61"/>
    <x v="3"/>
    <s v="Japan"/>
    <s v="Tokyo Dome"/>
    <x v="4"/>
    <m/>
    <m/>
  </r>
  <r>
    <s v="ID86"/>
    <x v="68"/>
    <x v="7"/>
    <x v="61"/>
    <x v="3"/>
    <s v="Japan"/>
    <s v="Tokyo Dome"/>
    <x v="4"/>
    <m/>
    <m/>
  </r>
  <r>
    <s v="ID87"/>
    <x v="69"/>
    <x v="57"/>
    <x v="62"/>
    <x v="3"/>
    <s v="Japan"/>
    <s v="Nippon Budokan"/>
    <x v="4"/>
    <m/>
    <m/>
  </r>
  <r>
    <s v="ID88"/>
    <x v="70"/>
    <x v="7"/>
    <x v="63"/>
    <x v="3"/>
    <s v="Japan"/>
    <s v="Tokyo Dome"/>
    <x v="4"/>
    <m/>
    <m/>
  </r>
  <r>
    <s v="ID89"/>
    <x v="71"/>
    <x v="58"/>
    <x v="64"/>
    <x v="3"/>
    <s v="Japan"/>
    <s v="Nippon Budokan"/>
    <x v="4"/>
    <m/>
    <m/>
  </r>
  <r>
    <s v="ID90"/>
    <x v="72"/>
    <x v="57"/>
    <x v="65"/>
    <x v="3"/>
    <s v="Japan"/>
    <s v="Nippon Budokan"/>
    <x v="4"/>
    <m/>
    <m/>
  </r>
  <r>
    <s v="ID91"/>
    <x v="73"/>
    <x v="59"/>
    <x v="66"/>
    <x v="21"/>
    <s v="USA"/>
    <s v="MGM Grand Garden Arena"/>
    <x v="0"/>
    <m/>
    <m/>
  </r>
  <r>
    <s v="ID92"/>
    <x v="74"/>
    <x v="28"/>
    <x v="67"/>
    <x v="26"/>
    <s v="Japan"/>
    <s v="Osaka-jō Hall"/>
    <x v="4"/>
    <m/>
    <m/>
  </r>
  <r>
    <s v="ID93"/>
    <x v="75"/>
    <x v="28"/>
    <x v="67"/>
    <x v="3"/>
    <s v="Japan"/>
    <s v="Osaka-jō Hall"/>
    <x v="4"/>
    <m/>
    <m/>
  </r>
  <r>
    <s v="ID94"/>
    <x v="74"/>
    <x v="28"/>
    <x v="67"/>
    <x v="26"/>
    <s v="Japan"/>
    <s v="Osaka-jō Hall"/>
    <x v="4"/>
    <m/>
    <m/>
  </r>
  <r>
    <s v="ID95"/>
    <x v="76"/>
    <x v="60"/>
    <x v="68"/>
    <x v="27"/>
    <s v="USA"/>
    <s v="Prudential Center"/>
    <x v="0"/>
    <m/>
    <m/>
  </r>
  <r>
    <s v="ID96"/>
    <x v="77"/>
    <x v="29"/>
    <x v="69"/>
    <x v="26"/>
    <s v="Japan"/>
    <s v="Osaka-jō Hall"/>
    <x v="4"/>
    <m/>
    <m/>
  </r>
  <r>
    <s v="ID97"/>
    <x v="77"/>
    <x v="29"/>
    <x v="69"/>
    <x v="26"/>
    <s v="Japan"/>
    <s v="Osaka-jō Hall"/>
    <x v="4"/>
    <m/>
    <m/>
  </r>
  <r>
    <s v="ID98"/>
    <x v="78"/>
    <x v="25"/>
    <x v="70"/>
    <x v="3"/>
    <s v="Japan"/>
    <s v="Ryogoku Kokugikan"/>
    <x v="5"/>
    <m/>
    <m/>
  </r>
  <r>
    <s v="ID99"/>
    <x v="79"/>
    <x v="25"/>
    <x v="71"/>
    <x v="3"/>
    <s v="Japan"/>
    <s v="Ryogoku Kokugikan"/>
    <x v="5"/>
    <m/>
    <m/>
  </r>
  <r>
    <s v="ID100"/>
    <x v="80"/>
    <x v="61"/>
    <x v="70"/>
    <x v="3"/>
    <s v="Japan"/>
    <s v="Ryogoku Kokugikan"/>
    <x v="4"/>
    <m/>
    <m/>
  </r>
  <r>
    <s v="ID101"/>
    <x v="81"/>
    <x v="62"/>
    <x v="70"/>
    <x v="3"/>
    <s v="Japan"/>
    <s v="Ryogoku Kokugikan"/>
    <x v="4"/>
    <m/>
    <m/>
  </r>
  <r>
    <s v="ID102"/>
    <x v="82"/>
    <x v="63"/>
    <x v="70"/>
    <x v="3"/>
    <s v="Japan"/>
    <s v="Ryogoku Kokugikan"/>
    <x v="4"/>
    <m/>
    <m/>
  </r>
  <r>
    <s v="ID103"/>
    <x v="83"/>
    <x v="64"/>
    <x v="71"/>
    <x v="28"/>
    <s v="USA"/>
    <s v="Little Caesars Arena"/>
    <x v="0"/>
    <m/>
    <m/>
  </r>
  <r>
    <s v="ID104"/>
    <x v="84"/>
    <x v="65"/>
    <x v="72"/>
    <x v="26"/>
    <s v="Japan"/>
    <s v="Osaka-jō Hall"/>
    <x v="4"/>
    <m/>
    <m/>
  </r>
  <r>
    <s v="ID105"/>
    <x v="85"/>
    <x v="66"/>
    <x v="73"/>
    <x v="3"/>
    <s v="Japan"/>
    <s v="Osaka-jō Hall"/>
    <x v="4"/>
    <m/>
    <m/>
  </r>
  <r>
    <s v="ID106"/>
    <x v="73"/>
    <x v="59"/>
    <x v="74"/>
    <x v="21"/>
    <s v="USA"/>
    <s v="MGM Grand Garden Arena"/>
    <x v="0"/>
    <m/>
    <m/>
  </r>
  <r>
    <s v="ID107"/>
    <x v="86"/>
    <x v="67"/>
    <x v="75"/>
    <x v="3"/>
    <s v="Japan"/>
    <s v="Ryogoku Kokugikan"/>
    <x v="2"/>
    <m/>
    <m/>
  </r>
  <r>
    <s v="ID108"/>
    <x v="87"/>
    <x v="67"/>
    <x v="74"/>
    <x v="3"/>
    <s v="Japan"/>
    <s v="Ryogoku Kokugikan"/>
    <x v="2"/>
    <m/>
    <m/>
  </r>
  <r>
    <s v="ID109"/>
    <x v="88"/>
    <x v="68"/>
    <x v="76"/>
    <x v="29"/>
    <s v="USA"/>
    <s v="NYCB Live Aren"/>
    <x v="1"/>
    <m/>
    <m/>
  </r>
  <r>
    <s v="ID110"/>
    <x v="89"/>
    <x v="69"/>
    <x v="77"/>
    <x v="21"/>
    <s v="USA"/>
    <s v="T-Mobile Arena"/>
    <x v="0"/>
    <m/>
    <m/>
  </r>
  <r>
    <s v="ID111"/>
    <x v="89"/>
    <x v="69"/>
    <x v="78"/>
    <x v="30"/>
    <s v="USA"/>
    <s v="T-Mobile Arena"/>
    <x v="0"/>
    <m/>
    <m/>
  </r>
  <r>
    <s v="ID112"/>
    <x v="90"/>
    <x v="70"/>
    <x v="79"/>
    <x v="31"/>
    <s v="USA"/>
    <s v="Target Center"/>
    <x v="0"/>
    <m/>
    <m/>
  </r>
  <r>
    <s v="ID113"/>
    <x v="90"/>
    <x v="70"/>
    <x v="79"/>
    <x v="31"/>
    <s v="USA"/>
    <s v="Target Center"/>
    <x v="0"/>
    <m/>
    <m/>
  </r>
  <r>
    <s v="ID114"/>
    <x v="91"/>
    <x v="71"/>
    <x v="80"/>
    <x v="3"/>
    <s v="Japan"/>
    <s v="Ryogoku Kokugikan"/>
    <x v="4"/>
    <m/>
    <m/>
  </r>
  <r>
    <s v="ID115"/>
    <x v="92"/>
    <x v="72"/>
    <x v="81"/>
    <x v="3"/>
    <s v="Japan"/>
    <s v="Ryogoku Kokugikan"/>
    <x v="4"/>
    <m/>
    <m/>
  </r>
  <r>
    <s v="ID116"/>
    <x v="93"/>
    <x v="73"/>
    <x v="82"/>
    <x v="3"/>
    <s v="Japan"/>
    <s v="Ryogoku Kokugikan"/>
    <x v="4"/>
    <m/>
    <m/>
  </r>
  <r>
    <s v="ID117"/>
    <x v="94"/>
    <x v="74"/>
    <x v="83"/>
    <x v="5"/>
    <s v="USA"/>
    <s v="NOW Arena"/>
    <x v="0"/>
    <m/>
    <m/>
  </r>
  <r>
    <s v="ID118"/>
    <x v="95"/>
    <x v="75"/>
    <x v="84"/>
    <x v="26"/>
    <s v="Japan"/>
    <s v="Osaka-jō Hall"/>
    <x v="4"/>
    <m/>
    <m/>
  </r>
  <r>
    <s v="ID119"/>
    <x v="96"/>
    <x v="2"/>
    <x v="85"/>
    <x v="3"/>
    <s v="Japan"/>
    <s v="Ryogoku Kokugikan"/>
    <x v="4"/>
    <m/>
    <m/>
  </r>
  <r>
    <s v="ID120"/>
    <x v="96"/>
    <x v="2"/>
    <x v="85"/>
    <x v="3"/>
    <s v="Japan"/>
    <s v="Ryogoku Kokugikan"/>
    <x v="4"/>
    <m/>
    <m/>
  </r>
  <r>
    <s v="ID121"/>
    <x v="97"/>
    <x v="3"/>
    <x v="86"/>
    <x v="5"/>
    <s v="USA"/>
    <s v="United Center"/>
    <x v="0"/>
    <m/>
    <m/>
  </r>
  <r>
    <s v="ID122"/>
    <x v="98"/>
    <x v="76"/>
    <x v="87"/>
    <x v="5"/>
    <s v="USA"/>
    <s v="United Center"/>
    <x v="0"/>
    <m/>
    <m/>
  </r>
  <r>
    <s v="ID123"/>
    <x v="97"/>
    <x v="3"/>
    <x v="88"/>
    <x v="5"/>
    <s v="USA"/>
    <s v="United Center"/>
    <x v="0"/>
    <m/>
    <m/>
  </r>
  <r>
    <s v="ID124"/>
    <x v="99"/>
    <x v="58"/>
    <x v="89"/>
    <x v="3"/>
    <s v="Japan"/>
    <s v="Nippon Budokan"/>
    <x v="4"/>
    <m/>
    <m/>
  </r>
  <r>
    <s v="ID125"/>
    <x v="100"/>
    <x v="77"/>
    <x v="90"/>
    <x v="3"/>
    <s v="Japan"/>
    <s v="Ryogoku Kokugikan"/>
    <x v="4"/>
    <m/>
    <m/>
  </r>
  <r>
    <s v="ID126"/>
    <x v="100"/>
    <x v="77"/>
    <x v="90"/>
    <x v="3"/>
    <s v="Japan"/>
    <s v="Ryogoku Kokugikan"/>
    <x v="4"/>
    <m/>
    <m/>
  </r>
  <r>
    <s v="ID127"/>
    <x v="101"/>
    <x v="18"/>
    <x v="91"/>
    <x v="3"/>
    <s v="Japan"/>
    <s v="Nippon Budokan"/>
    <x v="4"/>
    <m/>
    <m/>
  </r>
  <r>
    <s v="ID128"/>
    <x v="101"/>
    <x v="18"/>
    <x v="92"/>
    <x v="3"/>
    <s v="Japan"/>
    <s v="Nippon Budokan"/>
    <x v="4"/>
    <m/>
    <m/>
  </r>
  <r>
    <s v="ID129"/>
    <x v="102"/>
    <x v="78"/>
    <x v="93"/>
    <x v="32"/>
    <s v="Japan"/>
    <s v="World Hall"/>
    <x v="14"/>
    <m/>
    <m/>
  </r>
  <r>
    <s v="ID130"/>
    <x v="103"/>
    <x v="79"/>
    <x v="94"/>
    <x v="32"/>
    <s v="Japan"/>
    <s v="World Hall"/>
    <x v="14"/>
    <m/>
    <m/>
  </r>
  <r>
    <s v="ID131"/>
    <x v="104"/>
    <x v="35"/>
    <x v="95"/>
    <x v="3"/>
    <s v="Japan"/>
    <s v="Ryogoku Kokugikan"/>
    <x v="4"/>
    <m/>
    <m/>
  </r>
  <r>
    <s v="ID132"/>
    <x v="105"/>
    <x v="80"/>
    <x v="96"/>
    <x v="3"/>
    <s v="Japan"/>
    <s v="Ryogoku Kokugikan"/>
    <x v="4"/>
    <m/>
    <m/>
  </r>
  <r>
    <s v="ID133"/>
    <x v="106"/>
    <x v="81"/>
    <x v="97"/>
    <x v="3"/>
    <s v="Japan"/>
    <s v="Ryogoku Kokugikan"/>
    <x v="4"/>
    <m/>
    <m/>
  </r>
  <r>
    <s v="ID134"/>
    <x v="107"/>
    <x v="82"/>
    <x v="98"/>
    <x v="33"/>
    <s v="USA"/>
    <s v="Chase Center"/>
    <x v="0"/>
    <m/>
    <m/>
  </r>
  <r>
    <s v="ID135"/>
    <x v="107"/>
    <x v="82"/>
    <x v="99"/>
    <x v="33"/>
    <s v="USA"/>
    <s v="Chase Center"/>
    <x v="0"/>
    <m/>
    <m/>
  </r>
  <r>
    <s v="ID136"/>
    <x v="107"/>
    <x v="82"/>
    <x v="100"/>
    <x v="33"/>
    <s v="USA"/>
    <s v="Chase Center"/>
    <x v="0"/>
    <m/>
    <m/>
  </r>
  <r>
    <s v="ID137"/>
    <x v="108"/>
    <x v="83"/>
    <x v="100"/>
    <x v="34"/>
    <s v="Japan"/>
    <s v="Aichi Prefectural Gymnasium"/>
    <x v="2"/>
    <m/>
    <m/>
  </r>
  <r>
    <s v="ID138"/>
    <x v="109"/>
    <x v="84"/>
    <x v="100"/>
    <x v="3"/>
    <s v="Japan"/>
    <s v="Ryogoku Kokugikan"/>
    <x v="4"/>
    <m/>
    <m/>
  </r>
  <r>
    <s v="ID139"/>
    <x v="110"/>
    <x v="85"/>
    <x v="101"/>
    <x v="35"/>
    <s v="USA"/>
    <s v="Footprint Center"/>
    <x v="12"/>
    <m/>
    <m/>
  </r>
  <r>
    <s v="ID140"/>
    <x v="111"/>
    <x v="86"/>
    <x v="102"/>
    <x v="36"/>
    <s v="USA"/>
    <s v="TD Garden"/>
    <x v="0"/>
    <m/>
    <m/>
  </r>
  <r>
    <s v="ID141"/>
    <x v="112"/>
    <x v="87"/>
    <x v="103"/>
    <x v="3"/>
    <s v="Japan"/>
    <s v="Tokyo Metropolitan Gymnasium"/>
    <x v="2"/>
    <m/>
    <m/>
  </r>
  <r>
    <s v="ID142"/>
    <x v="113"/>
    <x v="21"/>
    <x v="104"/>
    <x v="3"/>
    <s v="Japan"/>
    <s v="Ryogoku Kokugikan"/>
    <x v="4"/>
    <m/>
    <m/>
  </r>
  <r>
    <s v="ID143"/>
    <x v="114"/>
    <x v="88"/>
    <x v="104"/>
    <x v="37"/>
    <s v="USA"/>
    <s v="Addition Financial Arena"/>
    <x v="0"/>
    <m/>
    <m/>
  </r>
  <r>
    <s v="ID144"/>
    <x v="114"/>
    <x v="88"/>
    <x v="104"/>
    <x v="37"/>
    <s v="USA"/>
    <s v="Addition Financial Arena"/>
    <x v="0"/>
    <m/>
    <m/>
  </r>
  <r>
    <s v="ID145"/>
    <x v="114"/>
    <x v="88"/>
    <x v="105"/>
    <x v="37"/>
    <s v="USA"/>
    <s v="Addition Financial Arena"/>
    <x v="0"/>
    <m/>
    <m/>
  </r>
  <r>
    <s v="ID146"/>
    <x v="114"/>
    <x v="88"/>
    <x v="105"/>
    <x v="37"/>
    <s v="USA"/>
    <s v="Addition Financial Arena"/>
    <x v="0"/>
    <m/>
    <m/>
  </r>
  <r>
    <s v="ID147"/>
    <x v="115"/>
    <x v="89"/>
    <x v="106"/>
    <x v="3"/>
    <s v="Japan"/>
    <s v="Ryogoku Kokugikan"/>
    <x v="4"/>
    <m/>
    <m/>
  </r>
  <r>
    <s v="ID148"/>
    <x v="116"/>
    <x v="90"/>
    <x v="107"/>
    <x v="38"/>
    <s v="Japan"/>
    <s v="Fukuoka Convention Center"/>
    <x v="4"/>
    <m/>
    <m/>
  </r>
  <r>
    <s v="ID149"/>
    <x v="116"/>
    <x v="90"/>
    <x v="107"/>
    <x v="38"/>
    <s v="Japan"/>
    <s v="Fukuoka Convention Center"/>
    <x v="4"/>
    <m/>
    <m/>
  </r>
  <r>
    <s v="ID150"/>
    <x v="117"/>
    <x v="91"/>
    <x v="108"/>
    <x v="32"/>
    <s v="Japan"/>
    <s v="World Hall"/>
    <x v="4"/>
    <m/>
    <m/>
  </r>
  <r>
    <s v="ID151"/>
    <x v="118"/>
    <x v="92"/>
    <x v="109"/>
    <x v="5"/>
    <s v="USA"/>
    <s v="UIC Pavilion"/>
    <x v="7"/>
    <m/>
    <m/>
  </r>
  <r>
    <s v="ID152"/>
    <x v="119"/>
    <x v="77"/>
    <x v="110"/>
    <x v="3"/>
    <s v="Japan"/>
    <s v="Ryogoku Kokugikan"/>
    <x v="15"/>
    <m/>
    <m/>
  </r>
  <r>
    <s v="ID153"/>
    <x v="120"/>
    <x v="10"/>
    <x v="110"/>
    <x v="3"/>
    <s v="Japan"/>
    <s v="Tokyo Dome"/>
    <x v="4"/>
    <m/>
    <m/>
  </r>
  <r>
    <s v="ID154"/>
    <x v="120"/>
    <x v="10"/>
    <x v="111"/>
    <x v="3"/>
    <s v="Japan"/>
    <s v="Tokyo Dome"/>
    <x v="4"/>
    <m/>
    <m/>
  </r>
  <r>
    <s v="ID155"/>
    <x v="120"/>
    <x v="10"/>
    <x v="111"/>
    <x v="3"/>
    <s v="Japan"/>
    <s v="Tokyo Dome"/>
    <x v="4"/>
    <m/>
    <m/>
  </r>
  <r>
    <s v="ID156"/>
    <x v="121"/>
    <x v="93"/>
    <x v="111"/>
    <x v="39"/>
    <s v="Japan"/>
    <s v="Nakajima Sports Center"/>
    <x v="2"/>
    <m/>
    <m/>
  </r>
  <r>
    <s v="ID157"/>
    <x v="122"/>
    <x v="10"/>
    <x v="112"/>
    <x v="27"/>
    <s v="USA"/>
    <s v="Prudential Center"/>
    <x v="0"/>
    <m/>
    <m/>
  </r>
  <r>
    <s v="ID158"/>
    <x v="123"/>
    <x v="59"/>
    <x v="112"/>
    <x v="13"/>
    <s v="Japan"/>
    <s v="Yokohama Arena"/>
    <x v="4"/>
    <m/>
    <m/>
  </r>
  <r>
    <s v="ID159"/>
    <x v="124"/>
    <x v="38"/>
    <x v="113"/>
    <x v="3"/>
    <s v="Japan"/>
    <s v="Ryogoku Kokugikan"/>
    <x v="4"/>
    <m/>
    <m/>
  </r>
  <r>
    <s v="ID160"/>
    <x v="125"/>
    <x v="57"/>
    <x v="114"/>
    <x v="3"/>
    <s v="Japan"/>
    <s v="Ryogoku Kokugikan"/>
    <x v="4"/>
    <m/>
    <m/>
  </r>
  <r>
    <s v="ID161"/>
    <x v="126"/>
    <x v="94"/>
    <x v="115"/>
    <x v="3"/>
    <s v="Japan"/>
    <s v="Ryogoku Kokugikan"/>
    <x v="4"/>
    <m/>
    <m/>
  </r>
  <r>
    <s v="ID162"/>
    <x v="127"/>
    <x v="27"/>
    <x v="116"/>
    <x v="40"/>
    <s v="Canada"/>
    <s v="Toyota Arena"/>
    <x v="0"/>
    <m/>
    <m/>
  </r>
  <r>
    <s v="ID163"/>
    <x v="128"/>
    <x v="95"/>
    <x v="117"/>
    <x v="26"/>
    <s v="Japan"/>
    <s v="Bodymaker Colosseum"/>
    <x v="4"/>
    <m/>
    <m/>
  </r>
  <r>
    <s v="ID164"/>
    <x v="129"/>
    <x v="96"/>
    <x v="118"/>
    <x v="26"/>
    <s v="Japan"/>
    <s v="Bodymaker Colosseum"/>
    <x v="4"/>
    <m/>
    <m/>
  </r>
  <r>
    <s v="ID165"/>
    <x v="130"/>
    <x v="58"/>
    <x v="119"/>
    <x v="3"/>
    <s v="Japan"/>
    <s v="Ryogoku Kokugikan"/>
    <x v="4"/>
    <m/>
    <m/>
  </r>
  <r>
    <s v="ID166"/>
    <x v="131"/>
    <x v="89"/>
    <x v="120"/>
    <x v="3"/>
    <s v="Japan"/>
    <s v="Ryogoku Kokugikan"/>
    <x v="4"/>
    <m/>
    <m/>
  </r>
  <r>
    <s v="ID167"/>
    <x v="132"/>
    <x v="97"/>
    <x v="121"/>
    <x v="28"/>
    <s v="USA"/>
    <s v="Little Caesars Arena"/>
    <x v="0"/>
    <m/>
    <m/>
  </r>
  <r>
    <s v="ID168"/>
    <x v="133"/>
    <x v="98"/>
    <x v="121"/>
    <x v="26"/>
    <s v="Japan"/>
    <s v="Osaka-jō Hall"/>
    <x v="4"/>
    <m/>
    <m/>
  </r>
  <r>
    <s v="ID169"/>
    <x v="133"/>
    <x v="98"/>
    <x v="122"/>
    <x v="26"/>
    <s v="Japan"/>
    <s v="Osaka-jō Hall"/>
    <x v="4"/>
    <m/>
    <m/>
  </r>
  <r>
    <s v="ID170"/>
    <x v="134"/>
    <x v="99"/>
    <x v="123"/>
    <x v="26"/>
    <s v="Japan"/>
    <s v="EDION Arena Osaka"/>
    <x v="14"/>
    <m/>
    <m/>
  </r>
  <r>
    <s v="ID171"/>
    <x v="135"/>
    <x v="100"/>
    <x v="124"/>
    <x v="26"/>
    <s v="Japan"/>
    <s v="Bodymaker Colosseum"/>
    <x v="4"/>
    <m/>
    <m/>
  </r>
  <r>
    <s v="ID172"/>
    <x v="136"/>
    <x v="101"/>
    <x v="124"/>
    <x v="12"/>
    <s v="USA"/>
    <s v="Liacouras Center"/>
    <x v="0"/>
    <m/>
    <m/>
  </r>
  <r>
    <s v="ID173"/>
    <x v="137"/>
    <x v="102"/>
    <x v="125"/>
    <x v="26"/>
    <s v="Japan"/>
    <s v="Osaka-jō Hall"/>
    <x v="4"/>
    <m/>
    <m/>
  </r>
  <r>
    <s v="ID174"/>
    <x v="137"/>
    <x v="102"/>
    <x v="126"/>
    <x v="26"/>
    <s v="Japan"/>
    <s v="Osaka-jō Hall"/>
    <x v="4"/>
    <m/>
    <m/>
  </r>
  <r>
    <s v="ID175"/>
    <x v="138"/>
    <x v="103"/>
    <x v="127"/>
    <x v="5"/>
    <s v="USA"/>
    <s v="Wintrust Arena"/>
    <x v="0"/>
    <m/>
    <m/>
  </r>
  <r>
    <s v="ID176"/>
    <x v="139"/>
    <x v="104"/>
    <x v="128"/>
    <x v="26"/>
    <s v="Japan"/>
    <s v="Osaka Prefectural Gymnasium"/>
    <x v="5"/>
    <m/>
    <m/>
  </r>
  <r>
    <s v="ID177"/>
    <x v="140"/>
    <x v="105"/>
    <x v="129"/>
    <x v="35"/>
    <s v="USA"/>
    <s v="Arizona Veterans Memorial Coliseum"/>
    <x v="16"/>
    <m/>
    <m/>
  </r>
  <r>
    <s v="ID178"/>
    <x v="141"/>
    <x v="106"/>
    <x v="130"/>
    <x v="41"/>
    <s v="USA"/>
    <s v="Climate Pledge Arena"/>
    <x v="0"/>
    <m/>
    <m/>
  </r>
  <r>
    <s v="ID179"/>
    <x v="141"/>
    <x v="106"/>
    <x v="130"/>
    <x v="41"/>
    <s v="USA"/>
    <s v="Climate Pledge Arena"/>
    <x v="0"/>
    <m/>
    <m/>
  </r>
  <r>
    <s v="ID180"/>
    <x v="142"/>
    <x v="107"/>
    <x v="130"/>
    <x v="26"/>
    <s v="Japan"/>
    <s v="Osaka Prefectural Gymnasium"/>
    <x v="4"/>
    <m/>
    <m/>
  </r>
  <r>
    <s v="ID181"/>
    <x v="141"/>
    <x v="106"/>
    <x v="131"/>
    <x v="41"/>
    <s v="USA"/>
    <s v="Climate Pledge Arena"/>
    <x v="0"/>
    <m/>
    <m/>
  </r>
  <r>
    <s v="ID182"/>
    <x v="143"/>
    <x v="95"/>
    <x v="131"/>
    <x v="26"/>
    <s v="Japan"/>
    <s v="Bodymaker Colosseum"/>
    <x v="4"/>
    <m/>
    <m/>
  </r>
  <r>
    <s v="ID183"/>
    <x v="144"/>
    <x v="108"/>
    <x v="132"/>
    <x v="3"/>
    <s v="Japan"/>
    <s v="Nippon Budokan"/>
    <x v="4"/>
    <m/>
    <m/>
  </r>
  <r>
    <s v="ID184"/>
    <x v="145"/>
    <x v="57"/>
    <x v="132"/>
    <x v="3"/>
    <s v="Japan"/>
    <s v="Ryogoku Kokugikan"/>
    <x v="4"/>
    <m/>
    <m/>
  </r>
  <r>
    <s v="ID185"/>
    <x v="143"/>
    <x v="95"/>
    <x v="133"/>
    <x v="26"/>
    <s v="Japan"/>
    <s v="Bodymaker Colosseum"/>
    <x v="4"/>
    <m/>
    <m/>
  </r>
  <r>
    <s v="ID186"/>
    <x v="146"/>
    <x v="57"/>
    <x v="133"/>
    <x v="3"/>
    <s v="Japan"/>
    <s v="Ryogoku Kokugikan"/>
    <x v="4"/>
    <m/>
    <m/>
  </r>
  <r>
    <s v="ID187"/>
    <x v="147"/>
    <x v="0"/>
    <x v="134"/>
    <x v="3"/>
    <s v="Japan"/>
    <s v="Ryogoku Kokugikan"/>
    <x v="2"/>
    <m/>
    <m/>
  </r>
  <r>
    <s v="ID188"/>
    <x v="148"/>
    <x v="109"/>
    <x v="135"/>
    <x v="3"/>
    <s v="Japan"/>
    <s v="Ryogoku Kokugikan"/>
    <x v="4"/>
    <m/>
    <m/>
  </r>
  <r>
    <s v="ID189"/>
    <x v="148"/>
    <x v="109"/>
    <x v="135"/>
    <x v="3"/>
    <s v="Japan"/>
    <s v="Ryogoku Kokugikan"/>
    <x v="4"/>
    <m/>
    <m/>
  </r>
  <r>
    <s v="ID190"/>
    <x v="149"/>
    <x v="110"/>
    <x v="136"/>
    <x v="39"/>
    <s v="Japan"/>
    <s v="Nakajima Sports Center"/>
    <x v="2"/>
    <m/>
    <m/>
  </r>
  <r>
    <s v="ID191"/>
    <x v="150"/>
    <x v="17"/>
    <x v="136"/>
    <x v="26"/>
    <s v="Japan"/>
    <s v="Osaka Prefectural Gymnasium"/>
    <x v="5"/>
    <m/>
    <m/>
  </r>
  <r>
    <s v="ID192"/>
    <x v="151"/>
    <x v="111"/>
    <x v="136"/>
    <x v="32"/>
    <s v="Japan"/>
    <s v="World Hall"/>
    <x v="4"/>
    <m/>
    <m/>
  </r>
  <r>
    <s v="ID193"/>
    <x v="152"/>
    <x v="112"/>
    <x v="136"/>
    <x v="26"/>
    <s v=""/>
    <s v="Bodymaker Colosseum"/>
    <x v="4"/>
    <m/>
    <m/>
  </r>
  <r>
    <s v="ID194"/>
    <x v="153"/>
    <x v="113"/>
    <x v="137"/>
    <x v="42"/>
    <s v="USA"/>
    <s v="Curtis Culwell Center"/>
    <x v="0"/>
    <m/>
    <m/>
  </r>
  <r>
    <s v="ID195"/>
    <x v="154"/>
    <x v="10"/>
    <x v="137"/>
    <x v="3"/>
    <s v="Japan"/>
    <s v="Tokyo Dome"/>
    <x v="4"/>
    <m/>
    <m/>
  </r>
  <r>
    <s v="ID196"/>
    <x v="155"/>
    <x v="114"/>
    <x v="137"/>
    <x v="38"/>
    <s v="Japan"/>
    <s v="Fukuoka Convention Center"/>
    <x v="4"/>
    <m/>
    <m/>
  </r>
  <r>
    <s v="ID197"/>
    <x v="152"/>
    <x v="112"/>
    <x v="138"/>
    <x v="26"/>
    <s v=""/>
    <s v="Bodymaker Colosseum"/>
    <x v="4"/>
    <m/>
    <m/>
  </r>
  <r>
    <s v="ID198"/>
    <x v="155"/>
    <x v="114"/>
    <x v="138"/>
    <x v="38"/>
    <s v="Japan"/>
    <s v="Fukuoka Convention Center"/>
    <x v="4"/>
    <m/>
    <m/>
  </r>
  <r>
    <s v="ID199"/>
    <x v="156"/>
    <x v="76"/>
    <x v="139"/>
    <x v="5"/>
    <s v="USA"/>
    <s v="NOW Arena"/>
    <x v="0"/>
    <m/>
    <m/>
  </r>
  <r>
    <s v="ID200"/>
    <x v="157"/>
    <x v="115"/>
    <x v="140"/>
    <x v="43"/>
    <s v="USA"/>
    <s v="DCU Center"/>
    <x v="0"/>
    <m/>
    <m/>
  </r>
  <r>
    <s v="ID201"/>
    <x v="158"/>
    <x v="40"/>
    <x v="141"/>
    <x v="39"/>
    <s v="Japan"/>
    <s v="Hokkaido Prefectural Sports Center"/>
    <x v="4"/>
    <m/>
    <m/>
  </r>
  <r>
    <s v="ID202"/>
    <x v="159"/>
    <x v="18"/>
    <x v="142"/>
    <x v="3"/>
    <s v="Japan"/>
    <s v="Nippon Budokan"/>
    <x v="4"/>
    <m/>
    <m/>
  </r>
  <r>
    <s v="ID203"/>
    <x v="160"/>
    <x v="116"/>
    <x v="142"/>
    <x v="38"/>
    <s v="Japan"/>
    <s v="Fukuoka Convention Center"/>
    <x v="4"/>
    <m/>
    <m/>
  </r>
  <r>
    <s v="ID204"/>
    <x v="161"/>
    <x v="114"/>
    <x v="143"/>
    <x v="38"/>
    <s v="Japan"/>
    <s v="Fukuoka Convention Center"/>
    <x v="4"/>
    <m/>
    <m/>
  </r>
  <r>
    <s v="ID205"/>
    <x v="162"/>
    <x v="85"/>
    <x v="144"/>
    <x v="44"/>
    <s v="USA"/>
    <s v="Wolstein Center"/>
    <x v="0"/>
    <m/>
    <m/>
  </r>
  <r>
    <s v="ID206"/>
    <x v="163"/>
    <x v="117"/>
    <x v="144"/>
    <x v="5"/>
    <s v="USA"/>
    <s v="Wintrust Arena"/>
    <x v="0"/>
    <m/>
    <m/>
  </r>
  <r>
    <s v="ID207"/>
    <x v="164"/>
    <x v="118"/>
    <x v="144"/>
    <x v="26"/>
    <s v="Japan"/>
    <s v="Osaka-jō Hall"/>
    <x v="4"/>
    <m/>
    <m/>
  </r>
  <r>
    <s v="ID208"/>
    <x v="165"/>
    <x v="119"/>
    <x v="145"/>
    <x v="45"/>
    <s v="UK"/>
    <s v="Webster Arena"/>
    <x v="12"/>
    <m/>
    <m/>
  </r>
  <r>
    <s v="ID209"/>
    <x v="166"/>
    <x v="120"/>
    <x v="146"/>
    <x v="34"/>
    <s v="Japan"/>
    <s v="Aichi Prefectural Gymnasium"/>
    <x v="2"/>
    <m/>
    <m/>
  </r>
  <r>
    <s v="ID210"/>
    <x v="167"/>
    <x v="121"/>
    <x v="146"/>
    <x v="39"/>
    <s v="Japan"/>
    <s v="Nakajima Sports Center"/>
    <x v="4"/>
    <m/>
    <m/>
  </r>
  <r>
    <s v="ID211"/>
    <x v="168"/>
    <x v="122"/>
    <x v="147"/>
    <x v="46"/>
    <s v="USA"/>
    <s v="Jacksonville Coliseum"/>
    <x v="16"/>
    <m/>
    <m/>
  </r>
  <r>
    <s v="ID212"/>
    <x v="169"/>
    <x v="123"/>
    <x v="148"/>
    <x v="47"/>
    <s v="USA"/>
    <s v="Van Andel Arena"/>
    <x v="0"/>
    <m/>
    <m/>
  </r>
  <r>
    <s v="ID213"/>
    <x v="170"/>
    <x v="124"/>
    <x v="149"/>
    <x v="48"/>
    <s v="Canada"/>
    <s v="Scotiabank Saddledome"/>
    <x v="0"/>
    <m/>
    <m/>
  </r>
  <r>
    <s v="ID214"/>
    <x v="171"/>
    <x v="72"/>
    <x v="150"/>
    <x v="3"/>
    <s v="Japan"/>
    <s v="Ryogoku Kokugikan"/>
    <x v="4"/>
    <m/>
    <m/>
  </r>
  <r>
    <s v="ID215"/>
    <x v="172"/>
    <x v="125"/>
    <x v="151"/>
    <x v="36"/>
    <s v="USA"/>
    <s v="Agganis Arena"/>
    <x v="0"/>
    <m/>
    <m/>
  </r>
  <r>
    <s v="ID216"/>
    <x v="173"/>
    <x v="21"/>
    <x v="151"/>
    <x v="36"/>
    <s v="USA"/>
    <s v="Agganis Arena"/>
    <x v="0"/>
    <m/>
    <m/>
  </r>
  <r>
    <s v="ID217"/>
    <x v="174"/>
    <x v="126"/>
    <x v="151"/>
    <x v="34"/>
    <s v="Japan"/>
    <s v="Aichi Prefectural Gymnasium"/>
    <x v="4"/>
    <m/>
    <m/>
  </r>
  <r>
    <s v="ID218"/>
    <x v="175"/>
    <x v="127"/>
    <x v="152"/>
    <x v="26"/>
    <s v="Japan"/>
    <s v="Osaka Prefectural Gymnasium"/>
    <x v="2"/>
    <m/>
    <m/>
  </r>
  <r>
    <s v="ID219"/>
    <x v="176"/>
    <x v="21"/>
    <x v="152"/>
    <x v="36"/>
    <s v="USA"/>
    <s v="Agganis Arena"/>
    <x v="0"/>
    <m/>
    <m/>
  </r>
  <r>
    <s v="ID220"/>
    <x v="177"/>
    <x v="18"/>
    <x v="152"/>
    <x v="31"/>
    <s v="USA"/>
    <s v="Target Center"/>
    <x v="0"/>
    <m/>
    <m/>
  </r>
  <r>
    <s v="ID221"/>
    <x v="174"/>
    <x v="126"/>
    <x v="153"/>
    <x v="34"/>
    <s v="Japan"/>
    <s v="Aichi Prefectural Gymnasium"/>
    <x v="4"/>
    <m/>
    <m/>
  </r>
  <r>
    <s v="ID222"/>
    <x v="178"/>
    <x v="49"/>
    <x v="153"/>
    <x v="37"/>
    <s v="USA"/>
    <s v="Miami Beach Convention Center"/>
    <x v="17"/>
    <m/>
    <m/>
  </r>
  <r>
    <s v="ID223"/>
    <x v="179"/>
    <x v="95"/>
    <x v="154"/>
    <x v="26"/>
    <s v="Japan"/>
    <s v="EDION Arena Osaka"/>
    <x v="4"/>
    <m/>
    <m/>
  </r>
  <r>
    <s v="ID224"/>
    <x v="180"/>
    <x v="128"/>
    <x v="154"/>
    <x v="26"/>
    <s v="Japan"/>
    <s v="EDION Arena Osaka"/>
    <x v="4"/>
    <m/>
    <m/>
  </r>
  <r>
    <s v="ID225"/>
    <x v="179"/>
    <x v="95"/>
    <x v="154"/>
    <x v="26"/>
    <s v="Japan"/>
    <s v="EDION Arena Osaka"/>
    <x v="4"/>
    <m/>
    <m/>
  </r>
  <r>
    <s v="ID226"/>
    <x v="181"/>
    <x v="129"/>
    <x v="155"/>
    <x v="39"/>
    <s v="Japan"/>
    <s v="Hokkaido Prefectural Sports Center"/>
    <x v="4"/>
    <m/>
    <m/>
  </r>
  <r>
    <s v="ID227"/>
    <x v="182"/>
    <x v="128"/>
    <x v="156"/>
    <x v="26"/>
    <s v="Japan"/>
    <s v="EDION Arena Osaka"/>
    <x v="4"/>
    <m/>
    <m/>
  </r>
  <r>
    <s v="ID228"/>
    <x v="183"/>
    <x v="130"/>
    <x v="157"/>
    <x v="39"/>
    <s v="Japan"/>
    <s v="Hokkaido Prefectural Sports Center"/>
    <x v="4"/>
    <m/>
    <m/>
  </r>
  <r>
    <s v="ID229"/>
    <x v="184"/>
    <x v="131"/>
    <x v="158"/>
    <x v="13"/>
    <s v="Japan"/>
    <s v="Yokohama Arena"/>
    <x v="18"/>
    <m/>
    <m/>
  </r>
  <r>
    <s v="ID230"/>
    <x v="184"/>
    <x v="131"/>
    <x v="158"/>
    <x v="13"/>
    <s v="Japan"/>
    <s v="Yokohama Arena"/>
    <x v="18"/>
    <m/>
    <m/>
  </r>
  <r>
    <s v="ID231"/>
    <x v="185"/>
    <x v="59"/>
    <x v="159"/>
    <x v="49"/>
    <s v="Japan"/>
    <s v="Prefectural Sports Center"/>
    <x v="2"/>
    <m/>
    <m/>
  </r>
  <r>
    <s v="ID232"/>
    <x v="186"/>
    <x v="132"/>
    <x v="159"/>
    <x v="24"/>
    <s v="USA"/>
    <s v="State Farm Arena"/>
    <x v="0"/>
    <m/>
    <m/>
  </r>
  <r>
    <s v="ID233"/>
    <x v="182"/>
    <x v="128"/>
    <x v="160"/>
    <x v="26"/>
    <s v="Japan"/>
    <s v="EDION Arena Osaka"/>
    <x v="4"/>
    <m/>
    <m/>
  </r>
  <r>
    <s v="ID234"/>
    <x v="187"/>
    <x v="133"/>
    <x v="160"/>
    <x v="26"/>
    <s v="Japan"/>
    <s v="EDION Arena Osaka"/>
    <x v="4"/>
    <m/>
    <m/>
  </r>
  <r>
    <s v="ID235"/>
    <x v="187"/>
    <x v="133"/>
    <x v="161"/>
    <x v="26"/>
    <s v="Japan"/>
    <s v="EDION Arena Osaka"/>
    <x v="4"/>
    <m/>
    <m/>
  </r>
  <r>
    <s v="ID236"/>
    <x v="188"/>
    <x v="134"/>
    <x v="162"/>
    <x v="26"/>
    <s v="Japan"/>
    <s v="EDION Arena Osaka"/>
    <x v="4"/>
    <m/>
    <m/>
  </r>
  <r>
    <s v="ID237"/>
    <x v="189"/>
    <x v="112"/>
    <x v="163"/>
    <x v="26"/>
    <s v="Japan"/>
    <s v="EDION Arena Osaka"/>
    <x v="4"/>
    <m/>
    <m/>
  </r>
  <r>
    <s v="ID238"/>
    <x v="190"/>
    <x v="135"/>
    <x v="164"/>
    <x v="3"/>
    <s v="Japan"/>
    <s v="Tokyo Dome"/>
    <x v="4"/>
    <m/>
    <m/>
  </r>
  <r>
    <s v="ID239"/>
    <x v="191"/>
    <x v="136"/>
    <x v="164"/>
    <x v="26"/>
    <s v="Japan"/>
    <s v="Osaka Prefectural Gymnasium"/>
    <x v="4"/>
    <m/>
    <m/>
  </r>
  <r>
    <s v="ID240"/>
    <x v="192"/>
    <x v="78"/>
    <x v="165"/>
    <x v="32"/>
    <s v="Japan"/>
    <s v="World Hall"/>
    <x v="14"/>
    <m/>
    <m/>
  </r>
  <r>
    <s v="ID241"/>
    <x v="193"/>
    <x v="137"/>
    <x v="166"/>
    <x v="39"/>
    <s v="Japan"/>
    <s v="Nakajima Sports Center"/>
    <x v="5"/>
    <m/>
    <m/>
  </r>
  <r>
    <s v="ID242"/>
    <x v="194"/>
    <x v="1"/>
    <x v="167"/>
    <x v="22"/>
    <s v="USA"/>
    <s v="Louisiana Superdome"/>
    <x v="7"/>
    <m/>
    <m/>
  </r>
  <r>
    <s v="ID243"/>
    <x v="195"/>
    <x v="138"/>
    <x v="168"/>
    <x v="26"/>
    <s v="Japan"/>
    <s v="EDION Arena Osaka"/>
    <x v="4"/>
    <m/>
    <m/>
  </r>
  <r>
    <s v="ID244"/>
    <x v="196"/>
    <x v="139"/>
    <x v="169"/>
    <x v="50"/>
    <s v="USA"/>
    <s v="Nashville Municipal Auditorium"/>
    <x v="7"/>
    <m/>
    <m/>
  </r>
  <r>
    <s v="ID245"/>
    <x v="197"/>
    <x v="140"/>
    <x v="170"/>
    <x v="46"/>
    <s v="USA"/>
    <s v="Daily's Place"/>
    <x v="0"/>
    <m/>
    <m/>
  </r>
  <r>
    <s v="ID246"/>
    <x v="198"/>
    <x v="141"/>
    <x v="171"/>
    <x v="26"/>
    <s v="Japan"/>
    <s v="EDION Arena Osaka"/>
    <x v="4"/>
    <m/>
    <m/>
  </r>
  <r>
    <s v="ID247"/>
    <x v="199"/>
    <x v="142"/>
    <x v="172"/>
    <x v="51"/>
    <s v="USA"/>
    <s v="Capital Center"/>
    <x v="16"/>
    <m/>
    <m/>
  </r>
  <r>
    <s v="ID248"/>
    <x v="200"/>
    <x v="143"/>
    <x v="172"/>
    <x v="13"/>
    <s v="Japan"/>
    <s v="Yokohama Prefectural Gymnasium"/>
    <x v="4"/>
    <m/>
    <m/>
  </r>
  <r>
    <s v="ID249"/>
    <x v="201"/>
    <x v="144"/>
    <x v="173"/>
    <x v="52"/>
    <s v="USA"/>
    <s v="Mechanics Bank Arena"/>
    <x v="12"/>
    <m/>
    <m/>
  </r>
  <r>
    <s v="ID250"/>
    <x v="202"/>
    <x v="145"/>
    <x v="174"/>
    <x v="44"/>
    <s v="USA"/>
    <s v="Wolstein Center"/>
    <x v="0"/>
    <m/>
    <m/>
  </r>
  <r>
    <s v="ID251"/>
    <x v="203"/>
    <x v="143"/>
    <x v="175"/>
    <x v="13"/>
    <s v="Japan"/>
    <s v="Yokohama Bunka Gymnasium"/>
    <x v="4"/>
    <m/>
    <m/>
  </r>
  <r>
    <s v="ID252"/>
    <x v="204"/>
    <x v="146"/>
    <x v="176"/>
    <x v="7"/>
    <s v="USA"/>
    <s v="Chaifetz Arena"/>
    <x v="0"/>
    <m/>
    <m/>
  </r>
  <r>
    <s v="ID253"/>
    <x v="205"/>
    <x v="147"/>
    <x v="176"/>
    <x v="53"/>
    <s v="USA"/>
    <s v="1st Bank Center"/>
    <x v="0"/>
    <m/>
    <m/>
  </r>
  <r>
    <s v="ID499"/>
    <x v="206"/>
    <x v="137"/>
    <x v="177"/>
    <x v="3"/>
    <s v="Japan"/>
    <s v="NK Hall"/>
    <x v="19"/>
    <m/>
    <m/>
  </r>
  <r>
    <s v="ID254"/>
    <x v="204"/>
    <x v="146"/>
    <x v="178"/>
    <x v="7"/>
    <s v="USA"/>
    <s v="Chaifetz Arena"/>
    <x v="0"/>
    <m/>
    <m/>
  </r>
  <r>
    <s v="ID255"/>
    <x v="207"/>
    <x v="8"/>
    <x v="178"/>
    <x v="54"/>
    <s v="USA"/>
    <s v="Indiana Farmers Coliseum"/>
    <x v="0"/>
    <m/>
    <m/>
  </r>
  <r>
    <s v="ID256"/>
    <x v="208"/>
    <x v="148"/>
    <x v="179"/>
    <x v="34"/>
    <s v="Japan"/>
    <s v="Aichi Prefectural Gymnasium"/>
    <x v="4"/>
    <m/>
    <m/>
  </r>
  <r>
    <s v="ID257"/>
    <x v="209"/>
    <x v="149"/>
    <x v="179"/>
    <x v="32"/>
    <s v="Japan"/>
    <s v="World Hall"/>
    <x v="4"/>
    <m/>
    <m/>
  </r>
  <r>
    <s v="ID258"/>
    <x v="210"/>
    <x v="150"/>
    <x v="180"/>
    <x v="3"/>
    <s v="Japan"/>
    <s v="Ryogoku Kokugikan"/>
    <x v="4"/>
    <m/>
    <m/>
  </r>
  <r>
    <s v="ID259"/>
    <x v="211"/>
    <x v="151"/>
    <x v="180"/>
    <x v="55"/>
    <s v="Japan"/>
    <s v="Yamagata City Gymnasium"/>
    <x v="2"/>
    <m/>
    <m/>
  </r>
  <r>
    <s v="ID260"/>
    <x v="212"/>
    <x v="152"/>
    <x v="181"/>
    <x v="23"/>
    <s v="USA"/>
    <s v="Galen Center"/>
    <x v="20"/>
    <m/>
    <m/>
  </r>
  <r>
    <s v="ID261"/>
    <x v="212"/>
    <x v="152"/>
    <x v="181"/>
    <x v="23"/>
    <s v="USA"/>
    <s v="Galen Center"/>
    <x v="8"/>
    <m/>
    <m/>
  </r>
  <r>
    <s v="ID262"/>
    <x v="213"/>
    <x v="88"/>
    <x v="181"/>
    <x v="3"/>
    <s v="Japan"/>
    <s v="Ota City General Gymnasium"/>
    <x v="4"/>
    <m/>
    <m/>
  </r>
  <r>
    <s v="ID263"/>
    <x v="214"/>
    <x v="153"/>
    <x v="181"/>
    <x v="34"/>
    <s v="Japan"/>
    <s v="Aichi Prefectural Gymnasium"/>
    <x v="2"/>
    <m/>
    <m/>
  </r>
  <r>
    <s v="ID264"/>
    <x v="215"/>
    <x v="154"/>
    <x v="182"/>
    <x v="56"/>
    <s v="USA"/>
    <s v="Walter Pyramid"/>
    <x v="4"/>
    <m/>
    <m/>
  </r>
  <r>
    <s v="ID265"/>
    <x v="216"/>
    <x v="80"/>
    <x v="182"/>
    <x v="57"/>
    <s v="Japan"/>
    <s v="Kawasaki City Gymnasium"/>
    <x v="5"/>
    <m/>
    <m/>
  </r>
  <r>
    <s v="ID266"/>
    <x v="217"/>
    <x v="155"/>
    <x v="183"/>
    <x v="3"/>
    <s v="Japan"/>
    <s v="Ota City General Gymnasium"/>
    <x v="4"/>
    <m/>
    <m/>
  </r>
  <r>
    <s v="ID267"/>
    <x v="217"/>
    <x v="155"/>
    <x v="184"/>
    <x v="3"/>
    <s v="Japan"/>
    <s v="Ota City General Gymnasium"/>
    <x v="4"/>
    <m/>
    <m/>
  </r>
  <r>
    <s v="ID268"/>
    <x v="218"/>
    <x v="156"/>
    <x v="185"/>
    <x v="0"/>
    <s v="UK"/>
    <s v="Copper Box Arena"/>
    <x v="21"/>
    <m/>
    <m/>
  </r>
  <r>
    <s v="ID269"/>
    <x v="219"/>
    <x v="112"/>
    <x v="186"/>
    <x v="26"/>
    <s v="Japan"/>
    <s v="EDION Arena Osaka"/>
    <x v="4"/>
    <m/>
    <m/>
  </r>
  <r>
    <s v="ID270"/>
    <x v="220"/>
    <x v="134"/>
    <x v="186"/>
    <x v="26"/>
    <s v="Japan"/>
    <s v="EDION Arena Osaka"/>
    <x v="4"/>
    <m/>
    <m/>
  </r>
  <r>
    <s v="ID271"/>
    <x v="221"/>
    <x v="34"/>
    <x v="186"/>
    <x v="58"/>
    <s v="Japan"/>
    <s v="Kagoshima Arena"/>
    <x v="4"/>
    <m/>
    <m/>
  </r>
  <r>
    <s v="ID272"/>
    <x v="222"/>
    <x v="157"/>
    <x v="187"/>
    <x v="59"/>
    <s v="Canada"/>
    <s v="Canada Life Centre"/>
    <x v="0"/>
    <m/>
    <m/>
  </r>
  <r>
    <s v="ID273"/>
    <x v="223"/>
    <x v="158"/>
    <x v="188"/>
    <x v="60"/>
    <s v="USA"/>
    <s v="Houston Field House"/>
    <x v="7"/>
    <m/>
    <m/>
  </r>
  <r>
    <s v="ID274"/>
    <x v="224"/>
    <x v="88"/>
    <x v="189"/>
    <x v="3"/>
    <s v="Japan"/>
    <s v="Ota City General Gymnasium"/>
    <x v="4"/>
    <m/>
    <m/>
  </r>
  <r>
    <s v="ID275"/>
    <x v="225"/>
    <x v="88"/>
    <x v="190"/>
    <x v="3"/>
    <s v="Japan"/>
    <s v="Ota City General Gymnasium"/>
    <x v="4"/>
    <m/>
    <m/>
  </r>
  <r>
    <s v="ID276"/>
    <x v="226"/>
    <x v="159"/>
    <x v="191"/>
    <x v="61"/>
    <s v="Japan"/>
    <s v="Aore Nagaoka "/>
    <x v="4"/>
    <m/>
    <m/>
  </r>
  <r>
    <s v="ID277"/>
    <x v="227"/>
    <x v="160"/>
    <x v="192"/>
    <x v="39"/>
    <s v="Japan"/>
    <s v="Nakajima Sports Center"/>
    <x v="2"/>
    <m/>
    <m/>
  </r>
  <r>
    <s v="ID278"/>
    <x v="228"/>
    <x v="161"/>
    <x v="193"/>
    <x v="62"/>
    <s v="USA"/>
    <s v="Enmarket Arena"/>
    <x v="0"/>
    <m/>
    <m/>
  </r>
  <r>
    <s v="ID279"/>
    <x v="229"/>
    <x v="162"/>
    <x v="194"/>
    <x v="63"/>
    <s v="USA"/>
    <s v="El Paso County Coliseum"/>
    <x v="0"/>
    <m/>
    <m/>
  </r>
  <r>
    <s v="ID280"/>
    <x v="230"/>
    <x v="163"/>
    <x v="195"/>
    <x v="3"/>
    <s v="Japan"/>
    <s v="Ryogoku Kokugikan"/>
    <x v="18"/>
    <m/>
    <m/>
  </r>
  <r>
    <s v="ID281"/>
    <x v="231"/>
    <x v="164"/>
    <x v="196"/>
    <x v="64"/>
    <s v="Japan"/>
    <s v="Amagasaki Baycom Gymnasium"/>
    <x v="4"/>
    <m/>
    <m/>
  </r>
  <r>
    <s v="ID282"/>
    <x v="232"/>
    <x v="124"/>
    <x v="197"/>
    <x v="3"/>
    <s v="Japan"/>
    <s v="Ota City General Gymnasium"/>
    <x v="4"/>
    <m/>
    <m/>
  </r>
  <r>
    <s v="ID283"/>
    <x v="233"/>
    <x v="165"/>
    <x v="198"/>
    <x v="65"/>
    <s v="Japan"/>
    <s v="Hiroshima Sun Plaza"/>
    <x v="4"/>
    <m/>
    <m/>
  </r>
  <r>
    <s v="ID284"/>
    <x v="234"/>
    <x v="166"/>
    <x v="199"/>
    <x v="61"/>
    <s v="Japan"/>
    <s v="Aore Nagaoka"/>
    <x v="4"/>
    <m/>
    <m/>
  </r>
  <r>
    <s v="ID285"/>
    <x v="235"/>
    <x v="76"/>
    <x v="200"/>
    <x v="2"/>
    <s v="Mexico"/>
    <s v="Motorpoint Arena Cardiff"/>
    <x v="12"/>
    <m/>
    <m/>
  </r>
  <r>
    <s v="ID286"/>
    <x v="236"/>
    <x v="69"/>
    <x v="201"/>
    <x v="66"/>
    <s v="USA"/>
    <s v="Tsongas Center"/>
    <x v="12"/>
    <m/>
    <m/>
  </r>
  <r>
    <s v="ID287"/>
    <x v="237"/>
    <x v="27"/>
    <x v="202"/>
    <x v="3"/>
    <s v="Japan"/>
    <s v="Yoyogi National Gymnasium #2"/>
    <x v="4"/>
    <m/>
    <m/>
  </r>
  <r>
    <s v="ID288"/>
    <x v="238"/>
    <x v="167"/>
    <x v="203"/>
    <x v="58"/>
    <s v="Japan"/>
    <s v="Kagoshima Arena"/>
    <x v="4"/>
    <m/>
    <m/>
  </r>
  <r>
    <s v="ID289"/>
    <x v="239"/>
    <x v="138"/>
    <x v="204"/>
    <x v="26"/>
    <s v="Japan"/>
    <s v="Yokohama Prefectural Gymnasium"/>
    <x v="4"/>
    <m/>
    <m/>
  </r>
  <r>
    <s v="ID290"/>
    <x v="240"/>
    <x v="168"/>
    <x v="205"/>
    <x v="32"/>
    <s v="Japan"/>
    <s v="World Hall"/>
    <x v="4"/>
    <m/>
    <m/>
  </r>
  <r>
    <s v="ID291"/>
    <x v="241"/>
    <x v="77"/>
    <x v="206"/>
    <x v="26"/>
    <s v="Japan"/>
    <s v="EDION Arena Osaka"/>
    <x v="4"/>
    <m/>
    <m/>
  </r>
  <r>
    <s v="ID292"/>
    <x v="242"/>
    <x v="69"/>
    <x v="206"/>
    <x v="3"/>
    <s v="Japan"/>
    <s v="Ota City General Gymnasium"/>
    <x v="4"/>
    <m/>
    <m/>
  </r>
  <r>
    <s v="ID293"/>
    <x v="243"/>
    <x v="130"/>
    <x v="207"/>
    <x v="39"/>
    <s v="Japan"/>
    <s v="Hokkaido Prefectural Sports Center"/>
    <x v="4"/>
    <m/>
    <m/>
  </r>
  <r>
    <s v="ID294"/>
    <x v="244"/>
    <x v="169"/>
    <x v="207"/>
    <x v="61"/>
    <s v="Japan"/>
    <s v="Aore Nagaoka"/>
    <x v="4"/>
    <m/>
    <m/>
  </r>
  <r>
    <s v="ID295"/>
    <x v="245"/>
    <x v="170"/>
    <x v="208"/>
    <x v="16"/>
    <s v="USA"/>
    <s v="James L. Knight Center"/>
    <x v="0"/>
    <m/>
    <m/>
  </r>
  <r>
    <s v="ID296"/>
    <x v="246"/>
    <x v="76"/>
    <x v="208"/>
    <x v="34"/>
    <s v="Japan"/>
    <s v="Aichi Prefectural Gymnasium"/>
    <x v="2"/>
    <m/>
    <m/>
  </r>
  <r>
    <s v="ID297"/>
    <x v="247"/>
    <x v="138"/>
    <x v="209"/>
    <x v="26"/>
    <s v="Japan"/>
    <s v="Osaka Prefectural Gymnasium"/>
    <x v="4"/>
    <m/>
    <m/>
  </r>
  <r>
    <s v="ID298"/>
    <x v="248"/>
    <x v="171"/>
    <x v="209"/>
    <x v="66"/>
    <s v="USA"/>
    <s v="Tsongas Center"/>
    <x v="20"/>
    <m/>
    <m/>
  </r>
  <r>
    <s v="ID299"/>
    <x v="249"/>
    <x v="36"/>
    <x v="210"/>
    <x v="3"/>
    <s v="Japan"/>
    <s v="Korakuen Hall"/>
    <x v="22"/>
    <m/>
    <m/>
  </r>
  <r>
    <s v="ID300"/>
    <x v="250"/>
    <x v="45"/>
    <x v="211"/>
    <x v="3"/>
    <s v="Japan"/>
    <s v="Yoyogi National Gymnasium #2"/>
    <x v="4"/>
    <m/>
    <m/>
  </r>
  <r>
    <s v="ID301"/>
    <x v="251"/>
    <x v="172"/>
    <x v="211"/>
    <x v="39"/>
    <s v="Japan"/>
    <s v="Hokkaido Prefectural Sports Center"/>
    <x v="4"/>
    <m/>
    <m/>
  </r>
  <r>
    <s v="ID302"/>
    <x v="252"/>
    <x v="113"/>
    <x v="212"/>
    <x v="3"/>
    <s v="Japan"/>
    <s v="Ryogoku Kokugikan"/>
    <x v="4"/>
    <m/>
    <m/>
  </r>
  <r>
    <s v="ID303"/>
    <x v="253"/>
    <x v="173"/>
    <x v="212"/>
    <x v="67"/>
    <s v="Japan"/>
    <s v="Hamamatsu Arena"/>
    <x v="4"/>
    <m/>
    <m/>
  </r>
  <r>
    <s v="ID304"/>
    <x v="254"/>
    <x v="95"/>
    <x v="213"/>
    <x v="58"/>
    <s v="Japan"/>
    <s v="Kagoshima Arena"/>
    <x v="4"/>
    <m/>
    <m/>
  </r>
  <r>
    <s v="ID305"/>
    <x v="255"/>
    <x v="174"/>
    <x v="214"/>
    <x v="3"/>
    <s v="Japan"/>
    <s v="Nippon Budokan"/>
    <x v="4"/>
    <m/>
    <m/>
  </r>
  <r>
    <s v="ID306"/>
    <x v="256"/>
    <x v="144"/>
    <x v="214"/>
    <x v="56"/>
    <s v="USA"/>
    <s v="Walter Pyramid"/>
    <x v="4"/>
    <m/>
    <m/>
  </r>
  <r>
    <s v="ID307"/>
    <x v="257"/>
    <x v="28"/>
    <x v="215"/>
    <x v="68"/>
    <s v="Mexico"/>
    <s v="Domvs Zina"/>
    <x v="9"/>
    <m/>
    <m/>
  </r>
  <r>
    <s v="ID308"/>
    <x v="258"/>
    <x v="175"/>
    <x v="216"/>
    <x v="26"/>
    <s v="Japan"/>
    <s v="Osaka-jō Hall"/>
    <x v="4"/>
    <m/>
    <m/>
  </r>
  <r>
    <s v="ID309"/>
    <x v="259"/>
    <x v="166"/>
    <x v="217"/>
    <x v="49"/>
    <s v="Japan"/>
    <s v="Sendai Sun Plaza Hall"/>
    <x v="4"/>
    <m/>
    <m/>
  </r>
  <r>
    <s v="ID310"/>
    <x v="260"/>
    <x v="15"/>
    <x v="218"/>
    <x v="69"/>
    <s v="Japan"/>
    <s v="Aore Nagaoka "/>
    <x v="4"/>
    <m/>
    <m/>
  </r>
  <r>
    <s v="ID311"/>
    <x v="260"/>
    <x v="15"/>
    <x v="219"/>
    <x v="69"/>
    <s v="Japan"/>
    <s v="Aore Nagaoka "/>
    <x v="4"/>
    <m/>
    <m/>
  </r>
  <r>
    <s v="ID312"/>
    <x v="261"/>
    <x v="176"/>
    <x v="220"/>
    <x v="70"/>
    <s v="Japan"/>
    <s v="Takamatsu City Gymnasium"/>
    <x v="4"/>
    <m/>
    <m/>
  </r>
  <r>
    <s v="ID313"/>
    <x v="262"/>
    <x v="177"/>
    <x v="220"/>
    <x v="32"/>
    <s v="Japan"/>
    <s v="World Hall"/>
    <x v="4"/>
    <m/>
    <m/>
  </r>
  <r>
    <s v="ID314"/>
    <x v="263"/>
    <x v="18"/>
    <x v="221"/>
    <x v="71"/>
    <s v="Japan"/>
    <s v="Funabashi Arena"/>
    <x v="4"/>
    <m/>
    <m/>
  </r>
  <r>
    <s v="ID315"/>
    <x v="262"/>
    <x v="177"/>
    <x v="221"/>
    <x v="32"/>
    <s v="Japan"/>
    <s v="World Hall"/>
    <x v="4"/>
    <m/>
    <m/>
  </r>
  <r>
    <s v="ID316"/>
    <x v="263"/>
    <x v="18"/>
    <x v="222"/>
    <x v="71"/>
    <s v="Japan"/>
    <s v="Funabashi Arena"/>
    <x v="4"/>
    <m/>
    <m/>
  </r>
  <r>
    <s v="ID317"/>
    <x v="264"/>
    <x v="144"/>
    <x v="222"/>
    <x v="13"/>
    <s v="Japan"/>
    <s v="Yokohama Budokan"/>
    <x v="18"/>
    <m/>
    <m/>
  </r>
  <r>
    <s v="ID318"/>
    <x v="265"/>
    <x v="87"/>
    <x v="223"/>
    <x v="3"/>
    <s v="Japan"/>
    <s v="Korakuen Hall"/>
    <x v="2"/>
    <m/>
    <m/>
  </r>
  <r>
    <s v="ID319"/>
    <x v="266"/>
    <x v="178"/>
    <x v="223"/>
    <x v="72"/>
    <s v="USA"/>
    <s v="UTC Arena"/>
    <x v="7"/>
    <m/>
    <m/>
  </r>
  <r>
    <s v="ID320"/>
    <x v="267"/>
    <x v="179"/>
    <x v="224"/>
    <x v="73"/>
    <s v="USA"/>
    <s v="College Park Center"/>
    <x v="20"/>
    <m/>
    <m/>
  </r>
  <r>
    <s v="ID500"/>
    <x v="268"/>
    <x v="180"/>
    <x v="225"/>
    <x v="56"/>
    <s v="USA"/>
    <s v="Long Beach Convention &amp; Entertainment Center"/>
    <x v="4"/>
    <m/>
    <m/>
  </r>
  <r>
    <s v="ID321"/>
    <x v="269"/>
    <x v="181"/>
    <x v="226"/>
    <x v="74"/>
    <s v="USA"/>
    <s v="Entertainment &amp; Sports Arena"/>
    <x v="4"/>
    <m/>
    <m/>
  </r>
  <r>
    <s v="ID322"/>
    <x v="269"/>
    <x v="181"/>
    <x v="226"/>
    <x v="74"/>
    <s v="USA"/>
    <s v="Entertainment &amp; Sports Arena"/>
    <x v="4"/>
    <m/>
    <m/>
  </r>
  <r>
    <s v="ID323"/>
    <x v="270"/>
    <x v="182"/>
    <x v="226"/>
    <x v="34"/>
    <s v="Japan"/>
    <s v="Aichi Prefectural Gymnasium"/>
    <x v="4"/>
    <m/>
    <m/>
  </r>
  <r>
    <s v="ID324"/>
    <x v="271"/>
    <x v="121"/>
    <x v="226"/>
    <x v="75"/>
    <s v="USA"/>
    <s v="Brandt Centre"/>
    <x v="0"/>
    <m/>
    <m/>
  </r>
  <r>
    <s v="ID325"/>
    <x v="272"/>
    <x v="183"/>
    <x v="227"/>
    <x v="26"/>
    <s v="Japan"/>
    <s v="EDION Arena Osaka"/>
    <x v="4"/>
    <m/>
    <m/>
  </r>
  <r>
    <s v="ID326"/>
    <x v="273"/>
    <x v="16"/>
    <x v="227"/>
    <x v="3"/>
    <s v="Japan"/>
    <s v="Korakuen Hall"/>
    <x v="4"/>
    <m/>
    <m/>
  </r>
  <r>
    <s v="ID327"/>
    <x v="274"/>
    <x v="78"/>
    <x v="228"/>
    <x v="61"/>
    <s v="Japan"/>
    <s v="Aore Nagaoka"/>
    <x v="4"/>
    <m/>
    <m/>
  </r>
  <r>
    <s v="ID328"/>
    <x v="275"/>
    <x v="173"/>
    <x v="229"/>
    <x v="26"/>
    <s v="Japan"/>
    <s v="EDION Arena Osaka"/>
    <x v="4"/>
    <m/>
    <m/>
  </r>
  <r>
    <s v="ID329"/>
    <x v="241"/>
    <x v="77"/>
    <x v="229"/>
    <x v="26"/>
    <s v="Japan"/>
    <s v="EDION Arena Osaka"/>
    <x v="4"/>
    <m/>
    <m/>
  </r>
  <r>
    <s v="ID330"/>
    <x v="276"/>
    <x v="115"/>
    <x v="229"/>
    <x v="3"/>
    <s v="Japan"/>
    <s v="Ota City General Gymnasium"/>
    <x v="4"/>
    <m/>
    <m/>
  </r>
  <r>
    <s v="ID331"/>
    <x v="241"/>
    <x v="77"/>
    <x v="230"/>
    <x v="26"/>
    <s v="Japan"/>
    <s v="EDION Arena Osaka"/>
    <x v="4"/>
    <m/>
    <m/>
  </r>
  <r>
    <s v="ID332"/>
    <x v="277"/>
    <x v="184"/>
    <x v="230"/>
    <x v="56"/>
    <s v="USA"/>
    <s v="Long Beach Convention &amp; Entertainment Center"/>
    <x v="4"/>
    <m/>
    <m/>
  </r>
  <r>
    <s v="ID333"/>
    <x v="278"/>
    <x v="47"/>
    <x v="231"/>
    <x v="16"/>
    <s v="USA"/>
    <s v="James L. Knight Center"/>
    <x v="0"/>
    <m/>
    <m/>
  </r>
  <r>
    <s v="ID334"/>
    <x v="241"/>
    <x v="77"/>
    <x v="231"/>
    <x v="26"/>
    <s v="Japan"/>
    <s v="EDION Arena Osaka"/>
    <x v="4"/>
    <m/>
    <m/>
  </r>
  <r>
    <s v="ID335"/>
    <x v="279"/>
    <x v="139"/>
    <x v="231"/>
    <x v="3"/>
    <s v="Japan"/>
    <s v="Korakuen Hall"/>
    <x v="5"/>
    <m/>
    <m/>
  </r>
  <r>
    <s v="ID336"/>
    <x v="280"/>
    <x v="114"/>
    <x v="232"/>
    <x v="38"/>
    <s v="Japan"/>
    <s v="Fukuoka Convention Center"/>
    <x v="4"/>
    <m/>
    <m/>
  </r>
  <r>
    <s v="ID337"/>
    <x v="281"/>
    <x v="185"/>
    <x v="232"/>
    <x v="49"/>
    <s v="Japan"/>
    <s v="Xebio Arena Sendai"/>
    <x v="4"/>
    <m/>
    <m/>
  </r>
  <r>
    <s v="ID338"/>
    <x v="282"/>
    <x v="55"/>
    <x v="233"/>
    <x v="26"/>
    <s v="Japan"/>
    <s v="Osaka Prefectural Gymnasium"/>
    <x v="4"/>
    <m/>
    <m/>
  </r>
  <r>
    <s v="ID339"/>
    <x v="283"/>
    <x v="115"/>
    <x v="233"/>
    <x v="61"/>
    <s v="Japan"/>
    <s v="Aore Nagaoka"/>
    <x v="4"/>
    <m/>
    <m/>
  </r>
  <r>
    <s v="ID340"/>
    <x v="284"/>
    <x v="63"/>
    <x v="234"/>
    <x v="76"/>
    <s v="USA"/>
    <s v="Odeum Expo Center"/>
    <x v="4"/>
    <m/>
    <m/>
  </r>
  <r>
    <s v="ID341"/>
    <x v="285"/>
    <x v="186"/>
    <x v="235"/>
    <x v="26"/>
    <s v="Japan"/>
    <s v="EDION Arena Osaka"/>
    <x v="4"/>
    <m/>
    <m/>
  </r>
  <r>
    <s v="ID342"/>
    <x v="286"/>
    <x v="187"/>
    <x v="236"/>
    <x v="64"/>
    <s v="Japan"/>
    <s v="Baycom Gymnasium"/>
    <x v="4"/>
    <m/>
    <m/>
  </r>
  <r>
    <s v="ID343"/>
    <x v="287"/>
    <x v="106"/>
    <x v="236"/>
    <x v="0"/>
    <s v="UK"/>
    <s v="Crystal Palace National Sports Centre"/>
    <x v="4"/>
    <m/>
    <m/>
  </r>
  <r>
    <s v="ID344"/>
    <x v="288"/>
    <x v="148"/>
    <x v="236"/>
    <x v="3"/>
    <s v="Japan"/>
    <s v="Korakuen Hall"/>
    <x v="2"/>
    <m/>
    <m/>
  </r>
  <r>
    <s v="ID345"/>
    <x v="289"/>
    <x v="6"/>
    <x v="236"/>
    <x v="3"/>
    <s v="Japan"/>
    <s v="Korakuen Hall"/>
    <x v="2"/>
    <m/>
    <m/>
  </r>
  <r>
    <s v="ID346"/>
    <x v="290"/>
    <x v="188"/>
    <x v="236"/>
    <x v="3"/>
    <s v="Japan"/>
    <s v="Korakuen Hall"/>
    <x v="2"/>
    <m/>
    <m/>
  </r>
  <r>
    <s v="ID347"/>
    <x v="291"/>
    <x v="144"/>
    <x v="236"/>
    <x v="3"/>
    <s v="Japan"/>
    <s v="Korakuen Hall"/>
    <x v="2"/>
    <m/>
    <m/>
  </r>
  <r>
    <s v="ID348"/>
    <x v="292"/>
    <x v="66"/>
    <x v="236"/>
    <x v="3"/>
    <s v="Japan"/>
    <s v="Korakuen Hall"/>
    <x v="2"/>
    <m/>
    <m/>
  </r>
  <r>
    <s v="ID349"/>
    <x v="293"/>
    <x v="184"/>
    <x v="236"/>
    <x v="3"/>
    <s v="Japan"/>
    <s v="Korakuen Hall"/>
    <x v="2"/>
    <m/>
    <m/>
  </r>
  <r>
    <s v="ID350"/>
    <x v="294"/>
    <x v="189"/>
    <x v="237"/>
    <x v="3"/>
    <s v="Japan"/>
    <s v="Korakuen Hall"/>
    <x v="2"/>
    <m/>
    <m/>
  </r>
  <r>
    <s v="ID351"/>
    <x v="295"/>
    <x v="171"/>
    <x v="238"/>
    <x v="3"/>
    <s v="Japan"/>
    <s v="Korakuen Hall"/>
    <x v="5"/>
    <m/>
    <m/>
  </r>
  <r>
    <s v="ID352"/>
    <x v="296"/>
    <x v="179"/>
    <x v="239"/>
    <x v="3"/>
    <s v="Japan"/>
    <s v="Korakuen Hall"/>
    <x v="5"/>
    <m/>
    <m/>
  </r>
  <r>
    <s v="ID353"/>
    <x v="296"/>
    <x v="179"/>
    <x v="240"/>
    <x v="3"/>
    <s v="Japan"/>
    <s v="Korakuen Hall"/>
    <x v="5"/>
    <m/>
    <m/>
  </r>
  <r>
    <s v="ID354"/>
    <x v="297"/>
    <x v="67"/>
    <x v="240"/>
    <x v="12"/>
    <s v="USA"/>
    <s v="ECW Arena"/>
    <x v="23"/>
    <m/>
    <m/>
  </r>
  <r>
    <s v="ID355"/>
    <x v="298"/>
    <x v="190"/>
    <x v="240"/>
    <x v="11"/>
    <s v="Japan"/>
    <s v="MetLife Dome"/>
    <x v="4"/>
    <m/>
    <m/>
  </r>
  <r>
    <s v="ID356"/>
    <x v="299"/>
    <x v="191"/>
    <x v="241"/>
    <x v="3"/>
    <s v="Japan"/>
    <s v="Korakuen Hall"/>
    <x v="4"/>
    <m/>
    <m/>
  </r>
  <r>
    <s v="ID357"/>
    <x v="225"/>
    <x v="88"/>
    <x v="242"/>
    <x v="3"/>
    <s v="Japan"/>
    <s v="Ota City General Gymnasium"/>
    <x v="4"/>
    <m/>
    <m/>
  </r>
  <r>
    <s v="ID358"/>
    <x v="300"/>
    <x v="192"/>
    <x v="242"/>
    <x v="3"/>
    <s v="Japan"/>
    <s v="Korakuen Hall"/>
    <x v="24"/>
    <m/>
    <m/>
  </r>
  <r>
    <s v="ID359"/>
    <x v="301"/>
    <x v="193"/>
    <x v="243"/>
    <x v="26"/>
    <s v="Japan"/>
    <s v="Osaka-jō Hall"/>
    <x v="4"/>
    <m/>
    <m/>
  </r>
  <r>
    <s v="ID360"/>
    <x v="301"/>
    <x v="193"/>
    <x v="243"/>
    <x v="26"/>
    <s v="Japan"/>
    <s v="Osaka-jō Hall"/>
    <x v="4"/>
    <m/>
    <m/>
  </r>
  <r>
    <s v="ID361"/>
    <x v="302"/>
    <x v="2"/>
    <x v="243"/>
    <x v="42"/>
    <s v="USA"/>
    <s v="Curtis Culwell Center"/>
    <x v="20"/>
    <m/>
    <m/>
  </r>
  <r>
    <s v="ID362"/>
    <x v="303"/>
    <x v="194"/>
    <x v="243"/>
    <x v="77"/>
    <s v="Ireland"/>
    <s v="National Stadium"/>
    <x v="25"/>
    <m/>
    <m/>
  </r>
  <r>
    <s v="ID363"/>
    <x v="304"/>
    <x v="167"/>
    <x v="244"/>
    <x v="3"/>
    <s v="Japan"/>
    <s v="Korakuen Hall"/>
    <x v="4"/>
    <m/>
    <m/>
  </r>
  <r>
    <s v="ID364"/>
    <x v="305"/>
    <x v="195"/>
    <x v="244"/>
    <x v="77"/>
    <s v="Ireland"/>
    <s v="National Stadium"/>
    <x v="25"/>
    <m/>
    <m/>
  </r>
  <r>
    <s v="ID365"/>
    <x v="306"/>
    <x v="167"/>
    <x v="245"/>
    <x v="3"/>
    <s v="Japan"/>
    <s v="Korakuen Hall"/>
    <x v="4"/>
    <m/>
    <m/>
  </r>
  <r>
    <s v="ID366"/>
    <x v="307"/>
    <x v="196"/>
    <x v="245"/>
    <x v="3"/>
    <s v="Japan"/>
    <s v="Yoyogi National Gymnasium #3"/>
    <x v="26"/>
    <m/>
    <m/>
  </r>
  <r>
    <s v="ID367"/>
    <x v="306"/>
    <x v="167"/>
    <x v="246"/>
    <x v="3"/>
    <s v="Japan"/>
    <s v="Korakuen Hall"/>
    <x v="4"/>
    <m/>
    <m/>
  </r>
  <r>
    <s v="ID368"/>
    <x v="308"/>
    <x v="56"/>
    <x v="246"/>
    <x v="26"/>
    <s v="Japan"/>
    <s v="EDION Arena Osaka"/>
    <x v="4"/>
    <m/>
    <m/>
  </r>
  <r>
    <s v="ID369"/>
    <x v="309"/>
    <x v="171"/>
    <x v="247"/>
    <x v="3"/>
    <s v="Japan"/>
    <s v="Ota City General Gymnasium"/>
    <x v="4"/>
    <m/>
    <m/>
  </r>
  <r>
    <s v="ID370"/>
    <x v="309"/>
    <x v="171"/>
    <x v="247"/>
    <x v="3"/>
    <s v="Japan"/>
    <s v="Ota City General Gymnasium"/>
    <x v="4"/>
    <m/>
    <m/>
  </r>
  <r>
    <s v="ID371"/>
    <x v="310"/>
    <x v="30"/>
    <x v="246"/>
    <x v="3"/>
    <s v="Japan"/>
    <s v="Yoyogi National Gymnasium #2"/>
    <x v="18"/>
    <m/>
    <m/>
  </r>
  <r>
    <s v="ID372"/>
    <x v="310"/>
    <x v="30"/>
    <x v="246"/>
    <x v="3"/>
    <s v="Japan"/>
    <s v="Yoyogi National Gymnasium #2"/>
    <x v="18"/>
    <m/>
    <m/>
  </r>
  <r>
    <s v="ID373"/>
    <x v="311"/>
    <x v="176"/>
    <x v="248"/>
    <x v="32"/>
    <s v="Japan"/>
    <s v="World Hall"/>
    <x v="14"/>
    <m/>
    <m/>
  </r>
  <r>
    <s v="ID374"/>
    <x v="312"/>
    <x v="7"/>
    <x v="249"/>
    <x v="3"/>
    <s v="Japan"/>
    <s v="Korakuen Hall"/>
    <x v="5"/>
    <m/>
    <m/>
  </r>
  <r>
    <s v="ID375"/>
    <x v="313"/>
    <x v="133"/>
    <x v="250"/>
    <x v="38"/>
    <s v="Japan"/>
    <s v="Hakata Starlanes"/>
    <x v="14"/>
    <m/>
    <m/>
  </r>
  <r>
    <s v="ID376"/>
    <x v="314"/>
    <x v="114"/>
    <x v="251"/>
    <x v="13"/>
    <s v="Japan"/>
    <s v="Yokohama Budokan"/>
    <x v="27"/>
    <m/>
    <m/>
  </r>
  <r>
    <s v="ID377"/>
    <x v="315"/>
    <x v="64"/>
    <x v="252"/>
    <x v="78"/>
    <s v="Australia"/>
    <s v="Festival Hall"/>
    <x v="4"/>
    <m/>
    <m/>
  </r>
  <r>
    <s v="ID378"/>
    <x v="316"/>
    <x v="197"/>
    <x v="253"/>
    <x v="3"/>
    <s v="Japan"/>
    <s v="Korakuen Hall"/>
    <x v="4"/>
    <m/>
    <m/>
  </r>
  <r>
    <s v="ID379"/>
    <x v="317"/>
    <x v="79"/>
    <x v="254"/>
    <x v="3"/>
    <s v="Japan"/>
    <s v="Korakuen Hall"/>
    <x v="4"/>
    <m/>
    <m/>
  </r>
  <r>
    <s v="ID380"/>
    <x v="318"/>
    <x v="102"/>
    <x v="255"/>
    <x v="3"/>
    <s v="Japan"/>
    <s v="Korakuen Hall"/>
    <x v="4"/>
    <m/>
    <m/>
  </r>
  <r>
    <s v="ID381"/>
    <x v="319"/>
    <x v="79"/>
    <x v="255"/>
    <x v="3"/>
    <s v="Japan"/>
    <s v="Korakuen Hall"/>
    <x v="4"/>
    <m/>
    <m/>
  </r>
  <r>
    <s v="ID382"/>
    <x v="320"/>
    <x v="198"/>
    <x v="256"/>
    <x v="3"/>
    <s v="Japan"/>
    <s v="Korakuen Hall"/>
    <x v="4"/>
    <m/>
    <m/>
  </r>
  <r>
    <s v="ID383"/>
    <x v="321"/>
    <x v="78"/>
    <x v="256"/>
    <x v="3"/>
    <s v="Japan"/>
    <s v="Korakuen Hall"/>
    <x v="4"/>
    <m/>
    <m/>
  </r>
  <r>
    <s v="ID384"/>
    <x v="322"/>
    <x v="160"/>
    <x v="256"/>
    <x v="3"/>
    <s v="Japan"/>
    <s v="Korakuen Hall"/>
    <x v="4"/>
    <m/>
    <m/>
  </r>
  <r>
    <s v="ID385"/>
    <x v="322"/>
    <x v="160"/>
    <x v="256"/>
    <x v="3"/>
    <s v="Japan"/>
    <s v="Korakuen Hall"/>
    <x v="4"/>
    <m/>
    <m/>
  </r>
  <r>
    <s v="ID386"/>
    <x v="323"/>
    <x v="27"/>
    <x v="257"/>
    <x v="3"/>
    <s v="Japan"/>
    <s v="Korakuen Hall"/>
    <x v="4"/>
    <m/>
    <m/>
  </r>
  <r>
    <s v="ID387"/>
    <x v="324"/>
    <x v="86"/>
    <x v="258"/>
    <x v="3"/>
    <s v="Japan"/>
    <s v="Korakuen Hall"/>
    <x v="4"/>
    <m/>
    <m/>
  </r>
  <r>
    <s v="ID388"/>
    <x v="325"/>
    <x v="199"/>
    <x v="258"/>
    <x v="3"/>
    <s v="Japan"/>
    <s v="Korakuen Hall"/>
    <x v="2"/>
    <m/>
    <m/>
  </r>
  <r>
    <s v="ID389"/>
    <x v="326"/>
    <x v="93"/>
    <x v="259"/>
    <x v="3"/>
    <s v="Japan"/>
    <s v="Korakuen Hall"/>
    <x v="4"/>
    <m/>
    <m/>
  </r>
  <r>
    <s v="ID390"/>
    <x v="327"/>
    <x v="44"/>
    <x v="260"/>
    <x v="3"/>
    <s v="Japan"/>
    <s v="Korakuen Hall"/>
    <x v="4"/>
    <m/>
    <m/>
  </r>
  <r>
    <s v="ID391"/>
    <x v="328"/>
    <x v="200"/>
    <x v="260"/>
    <x v="34"/>
    <s v="Japan"/>
    <s v="Aichi Prefectural Gymnasium"/>
    <x v="4"/>
    <m/>
    <m/>
  </r>
  <r>
    <s v="ID392"/>
    <x v="329"/>
    <x v="113"/>
    <x v="261"/>
    <x v="3"/>
    <s v="Japan"/>
    <s v="Korakuen Hall"/>
    <x v="4"/>
    <m/>
    <m/>
  </r>
  <r>
    <s v="ID393"/>
    <x v="330"/>
    <x v="201"/>
    <x v="261"/>
    <x v="3"/>
    <s v="Japan"/>
    <s v="Korakuen Hall"/>
    <x v="2"/>
    <m/>
    <m/>
  </r>
  <r>
    <s v="ID394"/>
    <x v="331"/>
    <x v="201"/>
    <x v="262"/>
    <x v="3"/>
    <s v="Japan"/>
    <s v="Korakuen Hall"/>
    <x v="2"/>
    <m/>
    <m/>
  </r>
  <r>
    <s v="ID395"/>
    <x v="332"/>
    <x v="86"/>
    <x v="263"/>
    <x v="3"/>
    <s v="Japan"/>
    <s v="Korakuen Hall"/>
    <x v="4"/>
    <m/>
    <s v="`"/>
  </r>
  <r>
    <s v="ID396"/>
    <x v="333"/>
    <x v="168"/>
    <x v="263"/>
    <x v="3"/>
    <s v="Japan"/>
    <s v="Ota City General Gymnasium"/>
    <x v="18"/>
    <m/>
    <m/>
  </r>
  <r>
    <s v="ID397"/>
    <x v="334"/>
    <x v="202"/>
    <x v="264"/>
    <x v="3"/>
    <s v="Japan"/>
    <s v="Korakuen Hall"/>
    <x v="3"/>
    <m/>
    <m/>
  </r>
  <r>
    <s v="ID398"/>
    <x v="335"/>
    <x v="203"/>
    <x v="264"/>
    <x v="3"/>
    <s v="Japan"/>
    <s v="Korakuen Hall"/>
    <x v="4"/>
    <m/>
    <m/>
  </r>
  <r>
    <s v="ID399"/>
    <x v="336"/>
    <x v="124"/>
    <x v="265"/>
    <x v="3"/>
    <s v="Japan"/>
    <s v="Korakuen Hall"/>
    <x v="3"/>
    <m/>
    <m/>
  </r>
  <r>
    <s v="ID400"/>
    <x v="337"/>
    <x v="204"/>
    <x v="265"/>
    <x v="18"/>
    <s v="Canada"/>
    <s v="Ted Reeve Arena"/>
    <x v="8"/>
    <m/>
    <m/>
  </r>
  <r>
    <s v="ID401"/>
    <x v="338"/>
    <x v="205"/>
    <x v="266"/>
    <x v="3"/>
    <s v="Japan"/>
    <s v="Korakuen Hall"/>
    <x v="4"/>
    <m/>
    <m/>
  </r>
  <r>
    <s v="ID402"/>
    <x v="339"/>
    <x v="185"/>
    <x v="267"/>
    <x v="61"/>
    <s v="Japan"/>
    <s v="Aore Nagaoka "/>
    <x v="4"/>
    <m/>
    <m/>
  </r>
  <r>
    <s v="ID403"/>
    <x v="340"/>
    <x v="110"/>
    <x v="268"/>
    <x v="3"/>
    <s v="Japan"/>
    <s v="Korakuen Hall"/>
    <x v="4"/>
    <m/>
    <m/>
  </r>
  <r>
    <s v="ID404"/>
    <x v="341"/>
    <x v="88"/>
    <x v="269"/>
    <x v="3"/>
    <s v="Japan"/>
    <s v="Ota City General Gymnasium"/>
    <x v="4"/>
    <m/>
    <m/>
  </r>
  <r>
    <s v="ID405"/>
    <x v="342"/>
    <x v="132"/>
    <x v="270"/>
    <x v="3"/>
    <s v="Japan"/>
    <s v="Korakuen Hall"/>
    <x v="2"/>
    <m/>
    <m/>
  </r>
  <r>
    <s v="ID406"/>
    <x v="343"/>
    <x v="195"/>
    <x v="271"/>
    <x v="3"/>
    <s v="Japan"/>
    <s v="Korakuen Hall"/>
    <x v="4"/>
    <m/>
    <m/>
  </r>
  <r>
    <s v="ID407"/>
    <x v="344"/>
    <x v="206"/>
    <x v="272"/>
    <x v="3"/>
    <s v="Japan"/>
    <s v="Yoyogi National Gymnasium #2"/>
    <x v="4"/>
    <m/>
    <m/>
  </r>
  <r>
    <s v="ID408"/>
    <x v="345"/>
    <x v="3"/>
    <x v="273"/>
    <x v="3"/>
    <s v="Japan"/>
    <s v="Korakuen Hall"/>
    <x v="2"/>
    <m/>
    <m/>
  </r>
  <r>
    <s v="ID409"/>
    <x v="346"/>
    <x v="80"/>
    <x v="274"/>
    <x v="3"/>
    <s v="Japan"/>
    <s v="Korakuen Hall"/>
    <x v="2"/>
    <m/>
    <m/>
  </r>
  <r>
    <s v="ID410"/>
    <x v="347"/>
    <x v="150"/>
    <x v="275"/>
    <x v="8"/>
    <s v="USA"/>
    <s v="Hilton New York Midtown Ballroom"/>
    <x v="28"/>
    <m/>
    <m/>
  </r>
  <r>
    <s v="ID411"/>
    <x v="348"/>
    <x v="1"/>
    <x v="276"/>
    <x v="3"/>
    <s v="Japan"/>
    <s v="Korakuen Hall"/>
    <x v="4"/>
    <m/>
    <m/>
  </r>
  <r>
    <s v="ID412"/>
    <x v="349"/>
    <x v="111"/>
    <x v="277"/>
    <x v="3"/>
    <s v="Japan"/>
    <s v="Ota City General Gymnasium"/>
    <x v="4"/>
    <m/>
    <m/>
  </r>
  <r>
    <s v="ID413"/>
    <x v="350"/>
    <x v="207"/>
    <x v="278"/>
    <x v="3"/>
    <s v="Japan"/>
    <s v="Yoyogi National Gymnasium #2"/>
    <x v="26"/>
    <m/>
    <m/>
  </r>
  <r>
    <s v="ID414"/>
    <x v="350"/>
    <x v="207"/>
    <x v="279"/>
    <x v="3"/>
    <s v="Japan"/>
    <s v="Yoyogi National Gymnasium #2"/>
    <x v="26"/>
    <m/>
    <m/>
  </r>
  <r>
    <s v="ID415"/>
    <x v="351"/>
    <x v="118"/>
    <x v="280"/>
    <x v="3"/>
    <s v="Japan"/>
    <s v="Ota City General Gymnasium"/>
    <x v="18"/>
    <m/>
    <m/>
  </r>
  <r>
    <s v="ID416"/>
    <x v="352"/>
    <x v="208"/>
    <x v="281"/>
    <x v="3"/>
    <s v="Japan"/>
    <s v="Korakuen Hall"/>
    <x v="2"/>
    <m/>
    <m/>
  </r>
  <r>
    <s v="ID417"/>
    <x v="353"/>
    <x v="209"/>
    <x v="281"/>
    <x v="0"/>
    <s v="UK"/>
    <s v="York Hall"/>
    <x v="21"/>
    <m/>
    <m/>
  </r>
  <r>
    <s v="ID418"/>
    <x v="354"/>
    <x v="144"/>
    <x v="282"/>
    <x v="66"/>
    <s v="USA"/>
    <s v="Lowell Memorial Auditorium"/>
    <x v="8"/>
    <m/>
    <m/>
  </r>
  <r>
    <s v="ID419"/>
    <x v="355"/>
    <x v="152"/>
    <x v="283"/>
    <x v="79"/>
    <s v="USA"/>
    <s v="Frontier Fieldhouse"/>
    <x v="20"/>
    <m/>
    <m/>
  </r>
  <r>
    <s v="ID420"/>
    <x v="356"/>
    <x v="210"/>
    <x v="283"/>
    <x v="80"/>
    <s v="USA"/>
    <s v="Knoxville Civic Coliseum"/>
    <x v="29"/>
    <m/>
    <m/>
  </r>
  <r>
    <s v="ID421"/>
    <x v="357"/>
    <x v="89"/>
    <x v="283"/>
    <x v="3"/>
    <s v="Japan"/>
    <s v="Ryogoku Kokugikan"/>
    <x v="4"/>
    <m/>
    <m/>
  </r>
  <r>
    <s v="ID422"/>
    <x v="358"/>
    <x v="141"/>
    <x v="284"/>
    <x v="46"/>
    <s v="USA"/>
    <s v="Daily's Place"/>
    <x v="0"/>
    <m/>
    <m/>
  </r>
  <r>
    <s v="ID423"/>
    <x v="359"/>
    <x v="6"/>
    <x v="285"/>
    <x v="0"/>
    <s v="UK"/>
    <s v="York Hall"/>
    <x v="21"/>
    <m/>
    <m/>
  </r>
  <r>
    <s v="ID424"/>
    <x v="360"/>
    <x v="211"/>
    <x v="285"/>
    <x v="3"/>
    <s v="Japan"/>
    <s v="Yoyogi National Stadium Gymnasium #2"/>
    <x v="3"/>
    <m/>
    <m/>
  </r>
  <r>
    <s v="ID425"/>
    <x v="361"/>
    <x v="43"/>
    <x v="286"/>
    <x v="81"/>
    <s v="UK"/>
    <s v="The Engine Shed"/>
    <x v="30"/>
    <m/>
    <m/>
  </r>
  <r>
    <s v="ID426"/>
    <x v="362"/>
    <x v="212"/>
    <x v="286"/>
    <x v="82"/>
    <s v="USA"/>
    <s v="Cumberland County Civic Center"/>
    <x v="7"/>
    <m/>
    <m/>
  </r>
  <r>
    <s v="ID427"/>
    <x v="363"/>
    <x v="106"/>
    <x v="287"/>
    <x v="8"/>
    <s v="USA"/>
    <s v="New Yorker Hotel Grand Ballroom"/>
    <x v="20"/>
    <m/>
    <m/>
  </r>
  <r>
    <s v="ID428"/>
    <x v="364"/>
    <x v="213"/>
    <x v="288"/>
    <x v="0"/>
    <s v="UK"/>
    <s v="York Hall"/>
    <x v="21"/>
    <m/>
    <m/>
  </r>
  <r>
    <s v="ID429"/>
    <x v="365"/>
    <x v="145"/>
    <x v="288"/>
    <x v="33"/>
    <s v="Japan"/>
    <s v="SFSU Student Life Events Center"/>
    <x v="4"/>
    <m/>
    <m/>
  </r>
  <r>
    <s v="ID430"/>
    <x v="366"/>
    <x v="115"/>
    <x v="289"/>
    <x v="3"/>
    <s v="Japan"/>
    <s v="Korakuen Hall"/>
    <x v="3"/>
    <m/>
    <m/>
  </r>
  <r>
    <s v="ID431"/>
    <x v="367"/>
    <x v="214"/>
    <x v="289"/>
    <x v="3"/>
    <s v="Japan"/>
    <s v="Ota City General Gymnasium"/>
    <x v="4"/>
    <m/>
    <m/>
  </r>
  <r>
    <s v="ID432"/>
    <x v="368"/>
    <x v="186"/>
    <x v="290"/>
    <x v="3"/>
    <s v="Japan"/>
    <s v="Korakuen Hall"/>
    <x v="2"/>
    <m/>
    <m/>
  </r>
  <r>
    <s v="ID433"/>
    <x v="369"/>
    <x v="215"/>
    <x v="290"/>
    <x v="37"/>
    <s v="USA"/>
    <s v="Universal Studios"/>
    <x v="31"/>
    <m/>
    <m/>
  </r>
  <r>
    <s v="ID434"/>
    <x v="370"/>
    <x v="170"/>
    <x v="291"/>
    <x v="79"/>
    <s v="USA"/>
    <s v="Frontier Fieldhouse"/>
    <x v="20"/>
    <m/>
    <m/>
  </r>
  <r>
    <s v="ID435"/>
    <x v="371"/>
    <x v="216"/>
    <x v="292"/>
    <x v="3"/>
    <s v="Japan"/>
    <s v="Korakuen Hall"/>
    <x v="4"/>
    <m/>
    <m/>
  </r>
  <r>
    <s v="ID436"/>
    <x v="372"/>
    <x v="55"/>
    <x v="293"/>
    <x v="23"/>
    <s v="USA"/>
    <s v="Globe Theatre"/>
    <x v="32"/>
    <m/>
    <m/>
  </r>
  <r>
    <s v="ID437"/>
    <x v="373"/>
    <x v="217"/>
    <x v="294"/>
    <x v="3"/>
    <s v="Japan"/>
    <s v="Korakuen Hall"/>
    <x v="2"/>
    <m/>
    <m/>
  </r>
  <r>
    <s v="ID438"/>
    <x v="374"/>
    <x v="36"/>
    <x v="295"/>
    <x v="37"/>
    <s v="USA"/>
    <s v="WWE Performance Center"/>
    <x v="12"/>
    <m/>
    <m/>
  </r>
  <r>
    <s v="ID439"/>
    <x v="375"/>
    <x v="51"/>
    <x v="296"/>
    <x v="37"/>
    <s v="USA"/>
    <s v="WWE Performance Center"/>
    <x v="12"/>
    <m/>
    <m/>
  </r>
  <r>
    <s v="ID440"/>
    <x v="376"/>
    <x v="218"/>
    <x v="297"/>
    <x v="23"/>
    <s v="USA"/>
    <s v="The Kia Forum"/>
    <x v="0"/>
    <m/>
    <m/>
  </r>
  <r>
    <s v="ID447"/>
    <x v="377"/>
    <x v="94"/>
    <x v="298"/>
    <x v="3"/>
    <s v="Japan"/>
    <s v="Korakuen Hall"/>
    <x v="5"/>
    <m/>
    <m/>
  </r>
  <r>
    <s v="ID448"/>
    <x v="378"/>
    <x v="208"/>
    <x v="298"/>
    <x v="13"/>
    <s v="Japan"/>
    <s v="Yokohama Prefectural Gymnasium"/>
    <x v="5"/>
    <m/>
    <m/>
  </r>
  <r>
    <s v="ID449"/>
    <x v="379"/>
    <x v="166"/>
    <x v="298"/>
    <x v="37"/>
    <s v="USA"/>
    <s v="Eddie Graham Sports Arena"/>
    <x v="17"/>
    <m/>
    <m/>
  </r>
  <r>
    <s v="ID450"/>
    <x v="380"/>
    <x v="32"/>
    <x v="298"/>
    <x v="13"/>
    <s v="Japan"/>
    <s v="Yokohama Prefectural Gymnasium"/>
    <x v="24"/>
    <m/>
    <m/>
  </r>
  <r>
    <s v="ID452"/>
    <x v="381"/>
    <x v="219"/>
    <x v="298"/>
    <x v="12"/>
    <s v="USA"/>
    <s v="Wells Fargo Center"/>
    <x v="12"/>
    <m/>
    <m/>
  </r>
  <r>
    <s v="ID453"/>
    <x v="382"/>
    <x v="98"/>
    <x v="298"/>
    <x v="83"/>
    <s v="USA"/>
    <s v="Full Sail Live!"/>
    <x v="12"/>
    <m/>
    <m/>
  </r>
  <r>
    <s v="ID454"/>
    <x v="383"/>
    <x v="220"/>
    <x v="298"/>
    <x v="0"/>
    <s v="UK"/>
    <s v="BT Sport Studios"/>
    <x v="12"/>
    <m/>
    <m/>
  </r>
  <r>
    <s v="ID455"/>
    <x v="384"/>
    <x v="216"/>
    <x v="298"/>
    <x v="77"/>
    <s v="Ireland"/>
    <s v="National Stadium"/>
    <x v="25"/>
    <m/>
    <m/>
  </r>
  <r>
    <s v="ID456"/>
    <x v="385"/>
    <x v="12"/>
    <x v="298"/>
    <x v="84"/>
    <s v="USA"/>
    <s v="American Legion Post #308"/>
    <x v="32"/>
    <m/>
    <m/>
  </r>
  <r>
    <s v="ID457"/>
    <x v="386"/>
    <x v="3"/>
    <x v="298"/>
    <x v="84"/>
    <s v="USA"/>
    <s v="American Legion Post #309"/>
    <x v="32"/>
    <m/>
    <m/>
  </r>
  <r>
    <s v="ID458"/>
    <x v="387"/>
    <x v="3"/>
    <x v="298"/>
    <x v="84"/>
    <s v="USA"/>
    <s v="American Legion Post #310"/>
    <x v="32"/>
    <m/>
    <m/>
  </r>
  <r>
    <s v="ID459"/>
    <x v="388"/>
    <x v="14"/>
    <x v="298"/>
    <x v="84"/>
    <s v="USA"/>
    <s v="American Legion Post #311"/>
    <x v="32"/>
    <m/>
    <m/>
  </r>
  <r>
    <s v="ID460"/>
    <x v="389"/>
    <x v="169"/>
    <x v="298"/>
    <x v="23"/>
    <s v="USA"/>
    <s v="Globe Theater"/>
    <x v="32"/>
    <m/>
    <m/>
  </r>
  <r>
    <s v="ID461"/>
    <x v="390"/>
    <x v="166"/>
    <x v="298"/>
    <x v="0"/>
    <s v="UK"/>
    <s v="York Hall"/>
    <x v="21"/>
    <m/>
    <m/>
  </r>
  <r>
    <s v="ID462"/>
    <x v="391"/>
    <x v="221"/>
    <x v="298"/>
    <x v="0"/>
    <s v="UK"/>
    <s v="York Hall"/>
    <x v="21"/>
    <m/>
    <m/>
  </r>
  <r>
    <s v="ID463"/>
    <x v="392"/>
    <x v="152"/>
    <x v="298"/>
    <x v="85"/>
    <s v="USA"/>
    <s v="War Memorial Auditorium"/>
    <x v="20"/>
    <m/>
    <m/>
  </r>
  <r>
    <s v="ID464"/>
    <x v="393"/>
    <x v="153"/>
    <x v="298"/>
    <x v="86"/>
    <s v="Spain"/>
    <s v="La Tabacalera de Lavapies"/>
    <x v="33"/>
    <m/>
    <m/>
  </r>
  <r>
    <s v="ID465"/>
    <x v="394"/>
    <x v="147"/>
    <x v="298"/>
    <x v="87"/>
    <s v="Mexico"/>
    <s v="Arena GNP Seguros"/>
    <x v="9"/>
    <m/>
    <m/>
  </r>
  <r>
    <s v="ID466"/>
    <x v="395"/>
    <x v="222"/>
    <x v="298"/>
    <x v="14"/>
    <s v="Mexico"/>
    <s v="Mexico City Arena"/>
    <x v="9"/>
    <m/>
    <m/>
  </r>
  <r>
    <s v="ID469"/>
    <x v="396"/>
    <x v="184"/>
    <x v="298"/>
    <x v="46"/>
    <s v="USA"/>
    <s v="Daily's Place"/>
    <x v="0"/>
    <m/>
    <m/>
  </r>
  <r>
    <s v="ID470"/>
    <x v="397"/>
    <x v="223"/>
    <x v="298"/>
    <x v="46"/>
    <s v="USA"/>
    <s v="Daily's Place"/>
    <x v="0"/>
    <m/>
    <m/>
  </r>
  <r>
    <s v="ID471"/>
    <x v="398"/>
    <x v="116"/>
    <x v="298"/>
    <x v="3"/>
    <s v="Japan"/>
    <s v="Korakuen Hall"/>
    <x v="2"/>
    <m/>
    <m/>
  </r>
  <r>
    <s v="ID476"/>
    <x v="399"/>
    <x v="224"/>
    <x v="298"/>
    <x v="0"/>
    <s v="UK"/>
    <s v="Walthamstow Assembly Hall"/>
    <x v="34"/>
    <m/>
    <m/>
  </r>
  <r>
    <s v="ID478"/>
    <x v="400"/>
    <x v="176"/>
    <x v="298"/>
    <x v="88"/>
    <s v="USA"/>
    <s v="H-E-B Center in Cedar Park"/>
    <x v="12"/>
    <m/>
    <m/>
  </r>
  <r>
    <s v="ID479"/>
    <x v="401"/>
    <x v="225"/>
    <x v="298"/>
    <x v="37"/>
    <s v="USA"/>
    <s v="WWE Performance Center"/>
    <x v="12"/>
    <m/>
    <m/>
  </r>
  <r>
    <s v="ID480"/>
    <x v="402"/>
    <x v="226"/>
    <x v="298"/>
    <x v="9"/>
    <s v="USA"/>
    <s v="Allstate Arena"/>
    <x v="12"/>
    <m/>
    <m/>
  </r>
  <r>
    <s v="ID481"/>
    <x v="403"/>
    <x v="227"/>
    <x v="298"/>
    <x v="89"/>
    <s v="USA"/>
    <s v="Moda Center"/>
    <x v="12"/>
    <m/>
    <m/>
  </r>
  <r>
    <s v="ID482"/>
    <x v="403"/>
    <x v="227"/>
    <x v="298"/>
    <x v="89"/>
    <s v="USA"/>
    <s v="Moda Center"/>
    <x v="12"/>
    <m/>
    <m/>
  </r>
  <r>
    <s v="ID483"/>
    <x v="404"/>
    <x v="228"/>
    <x v="298"/>
    <x v="83"/>
    <s v="USA"/>
    <s v="Full Sail Live!"/>
    <x v="12"/>
    <m/>
    <m/>
  </r>
  <r>
    <s v="ID486"/>
    <x v="405"/>
    <x v="229"/>
    <x v="298"/>
    <x v="90"/>
    <s v="Australia"/>
    <s v="Liberty Hall"/>
    <x v="35"/>
    <m/>
    <m/>
  </r>
  <r>
    <s v="ID487"/>
    <x v="406"/>
    <x v="30"/>
    <x v="298"/>
    <x v="84"/>
    <s v="USA"/>
    <s v="American Legion Post 308"/>
    <x v="32"/>
    <m/>
    <m/>
  </r>
  <r>
    <s v="ID488"/>
    <x v="407"/>
    <x v="230"/>
    <x v="298"/>
    <x v="23"/>
    <s v="USA"/>
    <s v="Globe Theatre"/>
    <x v="32"/>
    <m/>
    <m/>
  </r>
  <r>
    <s v="ID489"/>
    <x v="408"/>
    <x v="167"/>
    <x v="298"/>
    <x v="23"/>
    <s v="USA"/>
    <s v="Globe Theatre"/>
    <x v="32"/>
    <m/>
    <m/>
  </r>
  <r>
    <s v="ID490"/>
    <x v="409"/>
    <x v="142"/>
    <x v="298"/>
    <x v="84"/>
    <s v="USA"/>
    <s v="American Legion Post 308"/>
    <x v="32"/>
    <m/>
    <m/>
  </r>
  <r>
    <s v="ID491"/>
    <x v="410"/>
    <x v="15"/>
    <x v="298"/>
    <x v="23"/>
    <s v="USA"/>
    <s v="Globe Theatre"/>
    <x v="32"/>
    <m/>
    <m/>
  </r>
  <r>
    <s v="ID492"/>
    <x v="218"/>
    <x v="156"/>
    <x v="298"/>
    <x v="23"/>
    <s v="USA"/>
    <s v="Globe Theatre"/>
    <x v="21"/>
    <m/>
    <m/>
  </r>
  <r>
    <s v="ID493"/>
    <x v="411"/>
    <x v="231"/>
    <x v="298"/>
    <x v="91"/>
    <s v="UK"/>
    <s v="The Mill"/>
    <x v="21"/>
    <m/>
    <m/>
  </r>
  <r>
    <s v="ID494"/>
    <x v="412"/>
    <x v="64"/>
    <x v="298"/>
    <x v="10"/>
    <s v="USA"/>
    <s v="UMBC Event Center"/>
    <x v="20"/>
    <m/>
    <m/>
  </r>
  <r>
    <s v="ID495"/>
    <x v="413"/>
    <x v="232"/>
    <x v="298"/>
    <x v="33"/>
    <s v="USA"/>
    <s v="The State Room"/>
    <x v="36"/>
    <m/>
    <m/>
  </r>
  <r>
    <s v="ID496"/>
    <x v="414"/>
    <x v="233"/>
    <x v="298"/>
    <x v="23"/>
    <s v="USA"/>
    <s v="Globe Theatre"/>
    <x v="28"/>
    <m/>
    <m/>
  </r>
  <r>
    <s v="ID498"/>
    <x v="415"/>
    <x v="233"/>
    <x v="298"/>
    <x v="86"/>
    <s v="Spain"/>
    <s v="Sala Unas Chung Lee"/>
    <x v="33"/>
    <m/>
    <m/>
  </r>
  <r>
    <s v="ID441"/>
    <x v="416"/>
    <x v="80"/>
    <x v="299"/>
    <x v="92"/>
    <s v="Mexico"/>
    <s v="Coliseo La Concordia"/>
    <x v="9"/>
    <m/>
    <m/>
  </r>
  <r>
    <s v="ID442"/>
    <x v="417"/>
    <x v="120"/>
    <x v="299"/>
    <x v="93"/>
    <s v="Mexico"/>
    <s v="Showcenter Complex"/>
    <x v="9"/>
    <m/>
    <m/>
  </r>
  <r>
    <s v="ID443"/>
    <x v="418"/>
    <x v="34"/>
    <x v="299"/>
    <x v="46"/>
    <s v="USA"/>
    <s v="Daily's Place"/>
    <x v="0"/>
    <m/>
    <m/>
  </r>
  <r>
    <s v="ID444"/>
    <x v="419"/>
    <x v="234"/>
    <x v="299"/>
    <x v="46"/>
    <s v="USA"/>
    <s v="Daily's Place"/>
    <x v="0"/>
    <m/>
    <m/>
  </r>
  <r>
    <s v="ID445"/>
    <x v="420"/>
    <x v="153"/>
    <x v="299"/>
    <x v="46"/>
    <s v="USA"/>
    <s v="Daily's Place"/>
    <x v="0"/>
    <m/>
    <m/>
  </r>
  <r>
    <s v="ID446"/>
    <x v="421"/>
    <x v="231"/>
    <x v="299"/>
    <x v="57"/>
    <s v="Japan"/>
    <s v="Kawasaki City Gymnasium"/>
    <x v="5"/>
    <m/>
    <m/>
  </r>
  <r>
    <s v="ID451"/>
    <x v="422"/>
    <x v="25"/>
    <x v="299"/>
    <x v="3"/>
    <s v="Japan"/>
    <s v="Yoyogi National Gymnasium #2"/>
    <x v="3"/>
    <m/>
    <m/>
  </r>
  <r>
    <s v="ID467"/>
    <x v="423"/>
    <x v="63"/>
    <x v="299"/>
    <x v="94"/>
    <s v="Mexico"/>
    <s v="Estadio Mobil Super de Beisbol Monterrey"/>
    <x v="9"/>
    <m/>
    <m/>
  </r>
  <r>
    <s v="ID468"/>
    <x v="424"/>
    <x v="116"/>
    <x v="299"/>
    <x v="95"/>
    <s v="Mexico"/>
    <s v="Unknown Arena"/>
    <x v="9"/>
    <m/>
    <m/>
  </r>
  <r>
    <s v="ID472"/>
    <x v="425"/>
    <x v="126"/>
    <x v="299"/>
    <x v="14"/>
    <s v="Mexico"/>
    <s v="Arena Mexico"/>
    <x v="11"/>
    <m/>
    <m/>
  </r>
  <r>
    <s v="ID473"/>
    <x v="425"/>
    <x v="212"/>
    <x v="299"/>
    <x v="14"/>
    <s v="Mexico"/>
    <s v="Arena Mexico"/>
    <x v="11"/>
    <m/>
    <m/>
  </r>
  <r>
    <s v="ID474"/>
    <x v="426"/>
    <x v="235"/>
    <x v="299"/>
    <x v="96"/>
    <s v="USA"/>
    <s v="NEW Arena"/>
    <x v="37"/>
    <m/>
    <m/>
  </r>
  <r>
    <s v="ID475"/>
    <x v="427"/>
    <x v="184"/>
    <x v="299"/>
    <x v="3"/>
    <s v="Japan"/>
    <s v="Korakuen Hall"/>
    <x v="4"/>
    <m/>
    <m/>
  </r>
  <r>
    <s v="ID477"/>
    <x v="428"/>
    <x v="236"/>
    <x v="299"/>
    <x v="13"/>
    <s v="Japan"/>
    <s v="Yokohama Budokan"/>
    <x v="3"/>
    <m/>
    <m/>
  </r>
  <r>
    <s v="ID484"/>
    <x v="429"/>
    <x v="166"/>
    <x v="299"/>
    <x v="37"/>
    <s v="USA"/>
    <s v="WWE Performance Center"/>
    <x v="12"/>
    <m/>
    <m/>
  </r>
  <r>
    <s v="ID485"/>
    <x v="430"/>
    <x v="25"/>
    <x v="299"/>
    <x v="37"/>
    <s v="USA"/>
    <s v="WWE Performance Center"/>
    <x v="12"/>
    <m/>
    <m/>
  </r>
  <r>
    <s v="ID497"/>
    <x v="431"/>
    <x v="41"/>
    <x v="299"/>
    <x v="97"/>
    <s v="USA"/>
    <s v="WWE Performance Center"/>
    <x v="1"/>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2431770-A419-49D3-84CD-291D1A5060B4}" name="PivotTable12" cacheId="0" applyNumberFormats="0" applyBorderFormats="0" applyFontFormats="0" applyPatternFormats="0" applyAlignmentFormats="0" applyWidthHeightFormats="1" dataCaption="Values" updatedVersion="8" minRefreshableVersion="3" useAutoFormatting="1" rowGrandTotals="0" itemPrintTitles="1" createdVersion="8" indent="0" showHeaders="0" outline="1" outlineData="1" multipleFieldFilters="0" rowHeaderCaption="Promotion">
  <location ref="K2:K5" firstHeaderRow="0" firstDataRow="0" firstDataCol="1"/>
  <pivotFields count="10">
    <pivotField showAll="0"/>
    <pivotField showAll="0">
      <items count="433">
        <item h="1" x="361"/>
        <item h="1" x="257"/>
        <item h="1" x="416"/>
        <item h="1" x="394"/>
        <item h="1" x="417"/>
        <item h="1" x="395"/>
        <item h="1" x="54"/>
        <item h="1" x="29"/>
        <item h="1" x="423"/>
        <item h="1" x="424"/>
        <item h="1" x="0"/>
        <item h="1" x="98"/>
        <item h="1" x="94"/>
        <item h="1" x="97"/>
        <item h="1" x="169"/>
        <item h="1" x="271"/>
        <item h="1" x="170"/>
        <item h="1" x="73"/>
        <item h="1" x="197"/>
        <item h="1" x="53"/>
        <item h="1" x="89"/>
        <item h="1" x="20"/>
        <item x="136"/>
        <item h="1" x="153"/>
        <item h="1" x="122"/>
        <item h="1" x="162"/>
        <item h="1" x="176"/>
        <item h="1" x="204"/>
        <item h="1" x="83"/>
        <item h="1" x="228"/>
        <item h="1" x="157"/>
        <item h="1" x="177"/>
        <item h="1" x="202"/>
        <item h="1" x="156"/>
        <item h="1" x="163"/>
        <item h="1" x="205"/>
        <item h="1" x="376"/>
        <item h="1" x="229"/>
        <item h="1" x="222"/>
        <item h="1" x="132"/>
        <item h="1" x="111"/>
        <item h="1" x="186"/>
        <item h="1" x="396"/>
        <item h="1" x="418"/>
        <item h="1" x="419"/>
        <item h="1" x="397"/>
        <item h="1" x="207"/>
        <item h="1" x="420"/>
        <item h="1" x="358"/>
        <item h="1" x="90"/>
        <item h="1" x="76"/>
        <item h="1" x="278"/>
        <item h="1" x="245"/>
        <item h="1" x="172"/>
        <item h="1" x="173"/>
        <item h="1" x="127"/>
        <item h="1" x="138"/>
        <item h="1" x="114"/>
        <item h="1" x="107"/>
        <item h="1" x="141"/>
        <item h="1" x="40"/>
        <item h="1" x="46"/>
        <item h="1" x="4"/>
        <item h="1" x="147"/>
        <item h="1" x="86"/>
        <item h="1" x="30"/>
        <item h="1" x="31"/>
        <item h="1" x="32"/>
        <item h="1" x="43"/>
        <item h="1" x="33"/>
        <item h="1" x="48"/>
        <item h="1" x="34"/>
        <item h="1" x="35"/>
        <item h="1" x="52"/>
        <item h="1" x="44"/>
        <item h="1" x="36"/>
        <item h="1" x="352"/>
        <item h="1" x="325"/>
        <item h="1" x="398"/>
        <item h="1" x="214"/>
        <item h="1" x="342"/>
        <item h="1" x="37"/>
        <item h="1" x="288"/>
        <item h="1" x="368"/>
        <item h="1" x="265"/>
        <item h="1" x="373"/>
        <item h="1" x="289"/>
        <item h="1" x="175"/>
        <item h="1" x="211"/>
        <item h="1" x="331"/>
        <item h="1" x="330"/>
        <item h="1" x="112"/>
        <item h="1" x="290"/>
        <item h="1" x="291"/>
        <item h="1" x="166"/>
        <item h="1" x="346"/>
        <item h="1" x="67"/>
        <item h="1" x="108"/>
        <item h="1" x="292"/>
        <item h="1" x="293"/>
        <item h="1" x="246"/>
        <item h="1" x="294"/>
        <item h="1" x="345"/>
        <item h="1" x="87"/>
        <item h="1" x="45"/>
        <item h="1" x="121"/>
        <item h="1" x="185"/>
        <item h="1" x="149"/>
        <item h="1" x="227"/>
        <item h="1" x="8"/>
        <item h="1" x="49"/>
        <item h="1" x="28"/>
        <item h="1" x="150"/>
        <item h="1" x="279"/>
        <item h="1" x="295"/>
        <item h="1" x="421"/>
        <item h="1" x="377"/>
        <item h="1" x="78"/>
        <item h="1" x="79"/>
        <item h="1" x="59"/>
        <item h="1" x="296"/>
        <item h="1" x="312"/>
        <item h="1" x="378"/>
        <item h="1" x="216"/>
        <item h="1" x="139"/>
        <item h="1" x="193"/>
        <item h="1" x="314"/>
        <item h="1" x="64"/>
        <item h="1" x="41"/>
        <item h="1" x="425"/>
        <item h="1" x="379"/>
        <item h="1" x="178"/>
        <item h="1" x="103"/>
        <item h="1" x="102"/>
        <item h="1" x="192"/>
        <item h="1" x="311"/>
        <item h="1" x="134"/>
        <item h="1" x="313"/>
        <item h="1" x="297"/>
        <item h="1" x="350"/>
        <item h="1" x="307"/>
        <item h="1" x="380"/>
        <item h="1" x="300"/>
        <item h="1" x="119"/>
        <item h="1" x="426"/>
        <item h="1" x="224"/>
        <item h="1" x="225"/>
        <item h="1" x="220"/>
        <item h="1" x="371"/>
        <item h="1" x="124"/>
        <item h="1" x="252"/>
        <item h="1" x="237"/>
        <item h="1" x="338"/>
        <item h="1" x="343"/>
        <item h="1" x="344"/>
        <item h="1" x="242"/>
        <item h="1" x="340"/>
        <item h="1" x="55"/>
        <item h="1" x="250"/>
        <item h="1" x="335"/>
        <item h="1" x="323"/>
        <item h="1" x="318"/>
        <item h="1" x="326"/>
        <item h="1" x="322"/>
        <item h="1" x="316"/>
        <item h="1" x="240"/>
        <item h="1" x="269"/>
        <item h="1" x="233"/>
        <item h="1" x="221"/>
        <item h="1" x="117"/>
        <item h="1" x="151"/>
        <item h="1" x="209"/>
        <item h="1" x="77"/>
        <item h="1" x="164"/>
        <item h="1" x="95"/>
        <item h="1" x="133"/>
        <item h="1" x="135"/>
        <item h="1" x="137"/>
        <item h="1" x="75"/>
        <item h="1" x="74"/>
        <item h="1" x="85"/>
        <item h="1" x="80"/>
        <item h="1" x="256"/>
        <item h="1" x="158"/>
        <item h="1" x="238"/>
        <item h="1" x="203"/>
        <item h="1" x="130"/>
        <item h="1" x="125"/>
        <item h="1" x="357"/>
        <item h="1" x="317"/>
        <item h="1" x="320"/>
        <item h="1" x="283"/>
        <item h="1" x="174"/>
        <item h="1" x="182"/>
        <item h="1" x="159"/>
        <item h="1" x="71"/>
        <item h="1" x="69"/>
        <item h="1" x="232"/>
        <item h="1" x="324"/>
        <item h="1" x="321"/>
        <item h="1" x="244"/>
        <item h="1" x="261"/>
        <item h="1" x="179"/>
        <item h="1" x="180"/>
        <item h="1" x="253"/>
        <item h="1" x="200"/>
        <item h="1" x="101"/>
        <item h="1" x="99"/>
        <item h="1" x="72"/>
        <item h="1" x="217"/>
        <item h="1" x="327"/>
        <item h="1" x="332"/>
        <item h="1" x="319"/>
        <item h="1" x="241"/>
        <item h="1" x="272"/>
        <item h="1" x="262"/>
        <item h="1" x="308"/>
        <item h="1" x="285"/>
        <item h="1" x="349"/>
        <item h="1" x="270"/>
        <item h="1" x="239"/>
        <item h="1" x="275"/>
        <item h="1" x="255"/>
        <item h="1" x="144"/>
        <item h="1" x="309"/>
        <item h="1" x="247"/>
        <item h="1" x="263"/>
        <item h="1" x="146"/>
        <item h="1" x="115"/>
        <item h="1" x="274"/>
        <item h="1" x="276"/>
        <item h="1" x="304"/>
        <item h="1" x="143"/>
        <item h="1" x="24"/>
        <item h="1" x="306"/>
        <item h="1" x="128"/>
        <item h="1" x="171"/>
        <item h="1" x="126"/>
        <item h="1" x="93"/>
        <item h="1" x="254"/>
        <item h="1" x="195"/>
        <item h="1" x="145"/>
        <item h="1" x="131"/>
        <item h="1" x="92"/>
        <item h="1" x="81"/>
        <item h="1" x="268"/>
        <item h="1" x="277"/>
        <item h="1" x="113"/>
        <item h="1" x="104"/>
        <item h="1" x="106"/>
        <item h="1" x="109"/>
        <item h="1" x="100"/>
        <item h="1" x="105"/>
        <item h="1" x="152"/>
        <item h="1" x="84"/>
        <item h="1" x="231"/>
        <item h="1" x="260"/>
        <item h="1" x="226"/>
        <item h="1" x="427"/>
        <item h="1" x="281"/>
        <item h="1" x="341"/>
        <item h="1" x="286"/>
        <item h="1" x="339"/>
        <item h="1" x="301"/>
        <item h="1" x="367"/>
        <item h="1" x="258"/>
        <item h="1" x="129"/>
        <item h="1" x="198"/>
        <item h="1" x="188"/>
        <item h="1" x="282"/>
        <item h="1" x="123"/>
        <item h="1" x="348"/>
        <item h="1" x="299"/>
        <item h="1" x="329"/>
        <item h="1" x="287"/>
        <item h="1" x="91"/>
        <item h="1" x="96"/>
        <item h="1" x="210"/>
        <item h="1" x="148"/>
        <item h="1" x="208"/>
        <item h="1" x="315"/>
        <item h="1" x="273"/>
        <item h="1" x="191"/>
        <item h="1" x="213"/>
        <item h="1" x="215"/>
        <item h="1" x="167"/>
        <item h="1" x="56"/>
        <item h="1" x="365"/>
        <item h="1" x="82"/>
        <item h="1" x="142"/>
        <item h="1" x="251"/>
        <item h="1" x="243"/>
        <item h="1" x="328"/>
        <item h="1" x="234"/>
        <item h="1" x="189"/>
        <item h="1" x="187"/>
        <item h="1" x="219"/>
        <item h="1" x="183"/>
        <item h="1" x="181"/>
        <item h="1" x="259"/>
        <item h="1" x="284"/>
        <item h="1" x="298"/>
        <item h="1" x="190"/>
        <item h="1" x="16"/>
        <item h="1" x="9"/>
        <item h="1" x="13"/>
        <item h="1" x="68"/>
        <item h="1" x="120"/>
        <item h="1" x="70"/>
        <item h="1" x="154"/>
        <item h="1" x="15"/>
        <item h="1" x="11"/>
        <item h="1" x="14"/>
        <item h="1" x="7"/>
        <item h="1" x="10"/>
        <item h="1" x="160"/>
        <item h="1" x="155"/>
        <item h="1" x="161"/>
        <item h="1" x="280"/>
        <item h="1" x="116"/>
        <item h="1" x="399"/>
        <item h="1" x="5"/>
        <item h="1" x="12"/>
        <item h="1" x="334"/>
        <item h="1" x="26"/>
        <item h="1" x="336"/>
        <item h="1" x="428"/>
        <item h="1" x="366"/>
        <item h="1" x="422"/>
        <item h="1" x="360"/>
        <item h="1" x="118"/>
        <item h="1" x="223"/>
        <item h="1" x="194"/>
        <item h="1" x="362"/>
        <item h="1" x="23"/>
        <item h="1" x="62"/>
        <item h="1" x="199"/>
        <item h="1" x="39"/>
        <item h="1" x="60"/>
        <item h="1" x="266"/>
        <item h="1" x="196"/>
        <item h="1" x="236"/>
        <item h="1" x="400"/>
        <item h="1" x="401"/>
        <item h="1" x="201"/>
        <item h="1" x="375"/>
        <item h="1" x="165"/>
        <item h="1" x="402"/>
        <item h="1" x="57"/>
        <item h="1" x="42"/>
        <item h="1" x="381"/>
        <item h="1" x="110"/>
        <item h="1" x="403"/>
        <item h="1" x="404"/>
        <item h="1" x="429"/>
        <item h="1" x="58"/>
        <item h="1" x="430"/>
        <item h="1" x="382"/>
        <item h="1" x="235"/>
        <item h="1" x="383"/>
        <item h="1" x="374"/>
        <item h="1" x="384"/>
        <item h="1" x="303"/>
        <item h="1" x="305"/>
        <item h="1" x="405"/>
        <item h="1" x="385"/>
        <item h="1" x="406"/>
        <item h="1" x="386"/>
        <item h="1" x="387"/>
        <item h="1" x="388"/>
        <item h="1" x="407"/>
        <item h="1" x="372"/>
        <item h="1" x="408"/>
        <item h="1" x="409"/>
        <item h="1" x="389"/>
        <item h="1" x="410"/>
        <item h="1" x="218"/>
        <item h="1" x="353"/>
        <item h="1" x="390"/>
        <item h="1" x="359"/>
        <item h="1" x="411"/>
        <item h="1" x="391"/>
        <item h="1" x="364"/>
        <item h="1" x="206"/>
        <item h="1" x="412"/>
        <item h="1" x="248"/>
        <item h="1" x="267"/>
        <item h="1" x="363"/>
        <item h="1" x="370"/>
        <item h="1" x="392"/>
        <item h="1" x="355"/>
        <item h="1" x="302"/>
        <item h="1" x="212"/>
        <item h="1" x="354"/>
        <item h="1" x="27"/>
        <item h="1" x="337"/>
        <item h="1" x="356"/>
        <item h="1" x="333"/>
        <item h="1" x="264"/>
        <item h="1" x="184"/>
        <item h="1" x="230"/>
        <item h="1" x="351"/>
        <item h="1" x="310"/>
        <item h="1" x="369"/>
        <item h="1" x="249"/>
        <item h="1" x="140"/>
        <item h="1" x="168"/>
        <item h="1" x="63"/>
        <item h="1" x="413"/>
        <item h="1" x="414"/>
        <item h="1" x="347"/>
        <item h="1" x="3"/>
        <item h="1" x="18"/>
        <item h="1" x="50"/>
        <item h="1" x="88"/>
        <item h="1" x="65"/>
        <item h="1" x="431"/>
        <item h="1" x="66"/>
        <item h="1" x="47"/>
        <item h="1" x="51"/>
        <item h="1" x="25"/>
        <item h="1" x="6"/>
        <item h="1" x="38"/>
        <item h="1" x="61"/>
        <item h="1" x="2"/>
        <item h="1" x="1"/>
        <item h="1" x="19"/>
        <item h="1" x="17"/>
        <item h="1" x="21"/>
        <item h="1" x="22"/>
        <item h="1" x="393"/>
        <item h="1" x="415"/>
        <item t="default"/>
      </items>
    </pivotField>
    <pivotField axis="axisRow" showAll="0">
      <items count="238">
        <item x="17"/>
        <item x="153"/>
        <item x="23"/>
        <item x="63"/>
        <item x="192"/>
        <item x="54"/>
        <item x="2"/>
        <item x="148"/>
        <item x="48"/>
        <item x="131"/>
        <item x="208"/>
        <item x="178"/>
        <item x="199"/>
        <item x="1"/>
        <item x="61"/>
        <item x="150"/>
        <item x="35"/>
        <item x="21"/>
        <item x="49"/>
        <item x="109"/>
        <item x="71"/>
        <item x="18"/>
        <item x="58"/>
        <item x="57"/>
        <item x="89"/>
        <item x="72"/>
        <item x="94"/>
        <item x="73"/>
        <item x="174"/>
        <item x="108"/>
        <item x="167"/>
        <item x="31"/>
        <item x="221"/>
        <item x="51"/>
        <item x="145"/>
        <item x="156"/>
        <item x="0"/>
        <item x="11"/>
        <item x="104"/>
        <item x="76"/>
        <item x="95"/>
        <item x="128"/>
        <item x="123"/>
        <item x="138"/>
        <item x="173"/>
        <item x="143"/>
        <item x="62"/>
        <item x="179"/>
        <item x="228"/>
        <item x="222"/>
        <item x="107"/>
        <item x="113"/>
        <item x="53"/>
        <item x="213"/>
        <item x="207"/>
        <item x="191"/>
        <item x="147"/>
        <item x="163"/>
        <item x="24"/>
        <item x="36"/>
        <item x="25"/>
        <item x="83"/>
        <item x="133"/>
        <item x="112"/>
        <item x="166"/>
        <item x="227"/>
        <item x="43"/>
        <item x="132"/>
        <item x="92"/>
        <item x="9"/>
        <item x="105"/>
        <item x="231"/>
        <item x="103"/>
        <item x="129"/>
        <item x="172"/>
        <item x="130"/>
        <item x="162"/>
        <item x="65"/>
        <item x="218"/>
        <item x="209"/>
        <item x="127"/>
        <item x="212"/>
        <item x="217"/>
        <item x="151"/>
        <item x="19"/>
        <item x="85"/>
        <item x="219"/>
        <item x="87"/>
        <item x="6"/>
        <item x="200"/>
        <item x="136"/>
        <item x="201"/>
        <item x="7"/>
        <item x="10"/>
        <item x="234"/>
        <item x="230"/>
        <item x="5"/>
        <item x="161"/>
        <item x="155"/>
        <item x="124"/>
        <item x="40"/>
        <item x="44"/>
        <item x="86"/>
        <item x="180"/>
        <item x="79"/>
        <item x="78"/>
        <item x="198"/>
        <item x="171"/>
        <item x="135"/>
        <item x="169"/>
        <item x="115"/>
        <item x="126"/>
        <item x="26"/>
        <item x="184"/>
        <item x="176"/>
        <item x="32"/>
        <item x="52"/>
        <item x="66"/>
        <item x="121"/>
        <item x="232"/>
        <item x="29"/>
        <item x="118"/>
        <item x="146"/>
        <item x="22"/>
        <item x="75"/>
        <item x="119"/>
        <item x="98"/>
        <item x="100"/>
        <item x="39"/>
        <item x="33"/>
        <item x="137"/>
        <item x="64"/>
        <item x="189"/>
        <item x="27"/>
        <item x="102"/>
        <item x="38"/>
        <item x="37"/>
        <item x="45"/>
        <item x="41"/>
        <item x="28"/>
        <item x="223"/>
        <item x="164"/>
        <item x="187"/>
        <item x="142"/>
        <item x="20"/>
        <item x="16"/>
        <item x="185"/>
        <item x="157"/>
        <item x="15"/>
        <item x="159"/>
        <item x="154"/>
        <item x="193"/>
        <item x="175"/>
        <item x="233"/>
        <item x="152"/>
        <item x="30"/>
        <item x="82"/>
        <item x="88"/>
        <item x="214"/>
        <item x="67"/>
        <item x="97"/>
        <item x="195"/>
        <item x="181"/>
        <item x="204"/>
        <item x="122"/>
        <item x="205"/>
        <item x="90"/>
        <item x="226"/>
        <item x="110"/>
        <item x="93"/>
        <item x="160"/>
        <item x="197"/>
        <item x="59"/>
        <item x="206"/>
        <item x="203"/>
        <item x="69"/>
        <item x="46"/>
        <item x="140"/>
        <item x="116"/>
        <item x="114"/>
        <item x="139"/>
        <item x="229"/>
        <item x="210"/>
        <item x="224"/>
        <item x="70"/>
        <item x="158"/>
        <item x="50"/>
        <item x="60"/>
        <item x="99"/>
        <item x="8"/>
        <item x="236"/>
        <item x="117"/>
        <item x="211"/>
        <item x="134"/>
        <item x="55"/>
        <item x="141"/>
        <item x="96"/>
        <item x="235"/>
        <item x="77"/>
        <item x="194"/>
        <item x="84"/>
        <item x="47"/>
        <item x="170"/>
        <item x="188"/>
        <item x="106"/>
        <item x="12"/>
        <item x="225"/>
        <item x="120"/>
        <item x="216"/>
        <item x="125"/>
        <item x="68"/>
        <item x="220"/>
        <item x="4"/>
        <item x="182"/>
        <item x="13"/>
        <item x="101"/>
        <item x="81"/>
        <item x="80"/>
        <item x="215"/>
        <item x="196"/>
        <item x="165"/>
        <item x="34"/>
        <item x="202"/>
        <item x="56"/>
        <item x="186"/>
        <item x="183"/>
        <item x="91"/>
        <item x="14"/>
        <item x="111"/>
        <item x="149"/>
        <item x="168"/>
        <item x="177"/>
        <item x="42"/>
        <item x="144"/>
        <item x="3"/>
        <item x="190"/>
        <item x="74"/>
        <item t="default"/>
      </items>
    </pivotField>
    <pivotField axis="axisRow" showAll="0">
      <items count="301">
        <item x="297"/>
        <item x="296"/>
        <item x="294"/>
        <item x="293"/>
        <item x="292"/>
        <item x="290"/>
        <item x="289"/>
        <item x="288"/>
        <item x="286"/>
        <item x="285"/>
        <item x="284"/>
        <item x="271"/>
        <item x="257"/>
        <item x="247"/>
        <item x="225"/>
        <item x="177"/>
        <item x="157"/>
        <item x="156"/>
        <item x="154"/>
        <item x="152"/>
        <item x="123"/>
        <item x="117"/>
        <item x="116"/>
        <item x="115"/>
        <item x="114"/>
        <item x="113"/>
        <item x="112"/>
        <item x="106"/>
        <item x="105"/>
        <item x="99"/>
        <item x="95"/>
        <item x="91"/>
        <item x="88"/>
        <item x="81"/>
        <item x="78"/>
        <item x="75"/>
        <item x="71"/>
        <item x="68"/>
        <item x="66"/>
        <item x="62"/>
        <item x="59"/>
        <item x="56"/>
        <item x="53"/>
        <item x="49"/>
        <item x="46"/>
        <item x="42"/>
        <item x="39"/>
        <item x="36"/>
        <item x="34"/>
        <item x="31"/>
        <item x="29"/>
        <item x="27"/>
        <item x="24"/>
        <item x="17"/>
        <item x="13"/>
        <item x="11"/>
        <item x="8"/>
        <item x="4"/>
        <item x="2"/>
        <item x="1"/>
        <item x="0"/>
        <item x="299"/>
        <item x="298"/>
        <item x="283"/>
        <item x="282"/>
        <item x="281"/>
        <item x="280"/>
        <item x="279"/>
        <item x="278"/>
        <item x="277"/>
        <item x="276"/>
        <item x="275"/>
        <item x="274"/>
        <item x="273"/>
        <item x="272"/>
        <item x="270"/>
        <item x="269"/>
        <item x="268"/>
        <item x="266"/>
        <item x="265"/>
        <item x="264"/>
        <item x="263"/>
        <item x="262"/>
        <item x="261"/>
        <item x="260"/>
        <item x="259"/>
        <item x="258"/>
        <item x="256"/>
        <item x="255"/>
        <item x="254"/>
        <item x="253"/>
        <item x="252"/>
        <item x="251"/>
        <item x="250"/>
        <item x="249"/>
        <item x="248"/>
        <item x="246"/>
        <item x="245"/>
        <item x="244"/>
        <item x="83"/>
        <item x="82"/>
        <item x="80"/>
        <item x="79"/>
        <item x="77"/>
        <item x="76"/>
        <item x="74"/>
        <item x="73"/>
        <item x="72"/>
        <item x="70"/>
        <item x="69"/>
        <item x="67"/>
        <item x="65"/>
        <item x="64"/>
        <item x="63"/>
        <item x="61"/>
        <item x="60"/>
        <item x="58"/>
        <item x="57"/>
        <item x="55"/>
        <item x="54"/>
        <item x="52"/>
        <item x="51"/>
        <item x="50"/>
        <item x="48"/>
        <item x="47"/>
        <item x="45"/>
        <item x="44"/>
        <item x="43"/>
        <item x="41"/>
        <item x="40"/>
        <item x="267"/>
        <item x="38"/>
        <item x="37"/>
        <item x="35"/>
        <item x="33"/>
        <item x="32"/>
        <item x="28"/>
        <item x="30"/>
        <item x="26"/>
        <item x="25"/>
        <item x="23"/>
        <item x="243"/>
        <item x="242"/>
        <item x="240"/>
        <item x="239"/>
        <item x="238"/>
        <item x="237"/>
        <item x="236"/>
        <item x="235"/>
        <item x="234"/>
        <item x="233"/>
        <item x="232"/>
        <item x="231"/>
        <item x="230"/>
        <item x="229"/>
        <item x="227"/>
        <item x="226"/>
        <item x="224"/>
        <item x="223"/>
        <item x="222"/>
        <item x="221"/>
        <item x="220"/>
        <item x="219"/>
        <item x="218"/>
        <item x="217"/>
        <item x="216"/>
        <item x="215"/>
        <item x="214"/>
        <item x="213"/>
        <item x="212"/>
        <item x="22"/>
        <item x="241"/>
        <item x="21"/>
        <item x="20"/>
        <item x="19"/>
        <item x="228"/>
        <item x="18"/>
        <item x="16"/>
        <item x="211"/>
        <item x="210"/>
        <item x="209"/>
        <item x="208"/>
        <item x="207"/>
        <item x="206"/>
        <item x="204"/>
        <item x="203"/>
        <item x="202"/>
        <item x="201"/>
        <item x="200"/>
        <item x="199"/>
        <item x="198"/>
        <item x="197"/>
        <item x="196"/>
        <item x="195"/>
        <item x="194"/>
        <item x="193"/>
        <item x="192"/>
        <item x="191"/>
        <item x="190"/>
        <item x="189"/>
        <item x="188"/>
        <item x="187"/>
        <item x="15"/>
        <item x="14"/>
        <item x="205"/>
        <item x="12"/>
        <item x="10"/>
        <item x="186"/>
        <item x="185"/>
        <item x="184"/>
        <item x="183"/>
        <item x="182"/>
        <item x="181"/>
        <item x="180"/>
        <item x="179"/>
        <item x="178"/>
        <item x="176"/>
        <item x="175"/>
        <item x="174"/>
        <item x="173"/>
        <item x="172"/>
        <item x="171"/>
        <item x="170"/>
        <item x="169"/>
        <item x="9"/>
        <item x="295"/>
        <item x="7"/>
        <item x="168"/>
        <item x="167"/>
        <item x="166"/>
        <item x="165"/>
        <item x="164"/>
        <item x="163"/>
        <item x="162"/>
        <item x="161"/>
        <item x="160"/>
        <item x="159"/>
        <item x="158"/>
        <item x="155"/>
        <item x="153"/>
        <item x="151"/>
        <item x="149"/>
        <item x="148"/>
        <item x="147"/>
        <item x="146"/>
        <item x="145"/>
        <item x="6"/>
        <item x="150"/>
        <item x="5"/>
        <item x="144"/>
        <item x="143"/>
        <item x="142"/>
        <item x="141"/>
        <item x="140"/>
        <item x="139"/>
        <item x="138"/>
        <item x="137"/>
        <item x="136"/>
        <item x="135"/>
        <item x="134"/>
        <item x="133"/>
        <item x="132"/>
        <item x="131"/>
        <item x="130"/>
        <item x="129"/>
        <item x="128"/>
        <item x="127"/>
        <item x="126"/>
        <item x="3"/>
        <item x="125"/>
        <item x="124"/>
        <item x="122"/>
        <item x="121"/>
        <item x="120"/>
        <item x="119"/>
        <item x="118"/>
        <item x="111"/>
        <item x="110"/>
        <item x="109"/>
        <item x="291"/>
        <item x="108"/>
        <item x="107"/>
        <item x="104"/>
        <item x="103"/>
        <item x="102"/>
        <item x="101"/>
        <item x="287"/>
        <item x="100"/>
        <item x="98"/>
        <item x="97"/>
        <item x="96"/>
        <item x="94"/>
        <item x="93"/>
        <item x="92"/>
        <item x="90"/>
        <item x="89"/>
        <item x="87"/>
        <item x="86"/>
        <item x="85"/>
        <item x="84"/>
        <item t="default"/>
      </items>
    </pivotField>
    <pivotField axis="axisRow" showAll="0">
      <items count="99">
        <item x="87"/>
        <item x="64"/>
        <item x="73"/>
        <item x="24"/>
        <item x="52"/>
        <item x="10"/>
        <item x="96"/>
        <item x="91"/>
        <item x="36"/>
        <item x="45"/>
        <item x="15"/>
        <item x="53"/>
        <item x="48"/>
        <item x="2"/>
        <item x="88"/>
        <item x="72"/>
        <item x="5"/>
        <item x="79"/>
        <item x="44"/>
        <item x="28"/>
        <item x="77"/>
        <item x="63"/>
        <item x="82"/>
        <item x="97"/>
        <item x="85"/>
        <item x="20"/>
        <item x="38"/>
        <item x="71"/>
        <item x="42"/>
        <item x="47"/>
        <item x="67"/>
        <item x="65"/>
        <item x="54"/>
        <item x="1"/>
        <item x="46"/>
        <item x="58"/>
        <item x="57"/>
        <item x="80"/>
        <item x="32"/>
        <item x="51"/>
        <item x="21"/>
        <item x="81"/>
        <item x="0"/>
        <item x="56"/>
        <item x="23"/>
        <item x="66"/>
        <item x="86"/>
        <item x="78"/>
        <item x="14"/>
        <item x="16"/>
        <item x="31"/>
        <item x="94"/>
        <item x="19"/>
        <item x="61"/>
        <item x="69"/>
        <item x="34"/>
        <item x="50"/>
        <item x="22"/>
        <item x="17"/>
        <item x="8"/>
        <item x="27"/>
        <item x="40"/>
        <item x="92"/>
        <item x="37"/>
        <item x="26"/>
        <item x="30"/>
        <item x="12"/>
        <item x="35"/>
        <item x="89"/>
        <item x="75"/>
        <item x="84"/>
        <item x="6"/>
        <item x="9"/>
        <item x="4"/>
        <item x="33"/>
        <item x="25"/>
        <item x="68"/>
        <item x="93"/>
        <item x="39"/>
        <item x="62"/>
        <item x="41"/>
        <item x="49"/>
        <item x="7"/>
        <item x="90"/>
        <item x="70"/>
        <item x="11"/>
        <item x="3"/>
        <item x="18"/>
        <item x="60"/>
        <item x="29"/>
        <item x="76"/>
        <item x="74"/>
        <item x="59"/>
        <item x="83"/>
        <item x="43"/>
        <item x="55"/>
        <item x="13"/>
        <item x="95"/>
        <item t="default"/>
      </items>
    </pivotField>
    <pivotField showAll="0"/>
    <pivotField showAll="0"/>
    <pivotField axis="axisRow" showAll="0">
      <items count="39">
        <item h="1" x="30"/>
        <item h="1" x="9"/>
        <item x="0"/>
        <item h="1" x="10"/>
        <item h="1" x="2"/>
        <item h="1" x="5"/>
        <item h="1" x="27"/>
        <item h="1" x="11"/>
        <item h="1" x="17"/>
        <item h="1" x="14"/>
        <item h="1" x="23"/>
        <item h="1" x="26"/>
        <item h="1" x="24"/>
        <item h="1" x="15"/>
        <item h="1" x="37"/>
        <item h="1" x="4"/>
        <item h="1" x="34"/>
        <item h="1" x="8"/>
        <item h="1" x="3"/>
        <item h="1" x="7"/>
        <item h="1" x="12"/>
        <item h="1" x="25"/>
        <item h="1" x="35"/>
        <item h="1" x="32"/>
        <item h="1" x="21"/>
        <item h="1" x="19"/>
        <item h="1" x="20"/>
        <item h="1" x="29"/>
        <item h="1" x="18"/>
        <item h="1" x="31"/>
        <item h="1" x="22"/>
        <item h="1" x="16"/>
        <item h="1" x="13"/>
        <item h="1" x="36"/>
        <item h="1" x="28"/>
        <item h="1" x="1"/>
        <item h="1" x="6"/>
        <item h="1" x="33"/>
        <item t="default"/>
      </items>
    </pivotField>
    <pivotField showAll="0"/>
    <pivotField showAll="0"/>
  </pivotFields>
  <rowFields count="4">
    <field x="7"/>
    <field x="2"/>
    <field x="4"/>
    <field x="3"/>
  </rowFields>
  <rowItems count="4">
    <i>
      <x v="2"/>
    </i>
    <i r="1">
      <x v="215"/>
    </i>
    <i r="2">
      <x v="66"/>
    </i>
    <i r="3">
      <x v="270"/>
    </i>
  </rowItems>
  <colItems count="1">
    <i/>
  </colItems>
  <formats count="1598">
    <format dxfId="1610">
      <pivotArea dataOnly="0" labelOnly="1" fieldPosition="0">
        <references count="1">
          <reference field="7" count="0"/>
        </references>
      </pivotArea>
    </format>
    <format dxfId="1609">
      <pivotArea dataOnly="0" labelOnly="1" fieldPosition="0">
        <references count="4">
          <reference field="2" count="1" selected="0">
            <x v="201"/>
          </reference>
          <reference field="3" count="1">
            <x v="44"/>
          </reference>
          <reference field="4" count="1" selected="0">
            <x v="48"/>
          </reference>
          <reference field="7" count="0" selected="0"/>
        </references>
      </pivotArea>
    </format>
    <format dxfId="1608">
      <pivotArea type="all" dataOnly="0" outline="0" fieldPosition="0"/>
    </format>
    <format dxfId="1607">
      <pivotArea dataOnly="0" labelOnly="1" fieldPosition="0">
        <references count="1">
          <reference field="7" count="0"/>
        </references>
      </pivotArea>
    </format>
    <format dxfId="1606">
      <pivotArea dataOnly="0" labelOnly="1" grandRow="1" outline="0" fieldPosition="0"/>
    </format>
    <format dxfId="1605">
      <pivotArea dataOnly="0" labelOnly="1" fieldPosition="0">
        <references count="2">
          <reference field="2" count="1">
            <x v="66"/>
          </reference>
          <reference field="7" count="1" selected="0">
            <x v="0"/>
          </reference>
        </references>
      </pivotArea>
    </format>
    <format dxfId="1604">
      <pivotArea dataOnly="0" labelOnly="1" fieldPosition="0">
        <references count="2">
          <reference field="2" count="9">
            <x v="3"/>
            <x v="49"/>
            <x v="56"/>
            <x v="123"/>
            <x v="139"/>
            <x v="178"/>
            <x v="201"/>
            <x v="207"/>
            <x v="217"/>
          </reference>
          <reference field="7" count="1" selected="0">
            <x v="1"/>
          </reference>
        </references>
      </pivotArea>
    </format>
    <format dxfId="1603">
      <pivotArea dataOnly="0" labelOnly="1" fieldPosition="0">
        <references count="2">
          <reference field="2" count="48">
            <x v="1"/>
            <x v="17"/>
            <x v="21"/>
            <x v="34"/>
            <x v="36"/>
            <x v="39"/>
            <x v="42"/>
            <x v="51"/>
            <x v="56"/>
            <x v="67"/>
            <x v="72"/>
            <x v="76"/>
            <x v="78"/>
            <x v="85"/>
            <x v="93"/>
            <x v="94"/>
            <x v="97"/>
            <x v="99"/>
            <x v="102"/>
            <x v="110"/>
            <x v="113"/>
            <x v="118"/>
            <x v="122"/>
            <x v="131"/>
            <x v="133"/>
            <x v="140"/>
            <x v="147"/>
            <x v="156"/>
            <x v="157"/>
            <x v="160"/>
            <x v="172"/>
            <x v="175"/>
            <x v="176"/>
            <x v="177"/>
            <x v="184"/>
            <x v="187"/>
            <x v="189"/>
            <x v="191"/>
            <x v="195"/>
            <x v="201"/>
            <x v="202"/>
            <x v="204"/>
            <x v="209"/>
            <x v="215"/>
            <x v="221"/>
            <x v="227"/>
            <x v="234"/>
            <x v="236"/>
          </reference>
          <reference field="7" count="1" selected="0">
            <x v="2"/>
          </reference>
        </references>
      </pivotArea>
    </format>
    <format dxfId="1602">
      <pivotArea dataOnly="0" labelOnly="1" fieldPosition="0">
        <references count="2">
          <reference field="2" count="2">
            <x v="128"/>
            <x v="129"/>
          </reference>
          <reference field="7" count="1" selected="0">
            <x v="3"/>
          </reference>
        </references>
      </pivotArea>
    </format>
    <format dxfId="1601">
      <pivotArea dataOnly="0" labelOnly="1" fieldPosition="0">
        <references count="2">
          <reference field="2" count="44">
            <x v="1"/>
            <x v="2"/>
            <x v="7"/>
            <x v="10"/>
            <x v="12"/>
            <x v="36"/>
            <x v="39"/>
            <x v="52"/>
            <x v="58"/>
            <x v="59"/>
            <x v="60"/>
            <x v="61"/>
            <x v="67"/>
            <x v="80"/>
            <x v="82"/>
            <x v="83"/>
            <x v="87"/>
            <x v="88"/>
            <x v="91"/>
            <x v="112"/>
            <x v="113"/>
            <x v="117"/>
            <x v="120"/>
            <x v="132"/>
            <x v="133"/>
            <x v="135"/>
            <x v="136"/>
            <x v="137"/>
            <x v="138"/>
            <x v="139"/>
            <x v="155"/>
            <x v="159"/>
            <x v="168"/>
            <x v="169"/>
            <x v="170"/>
            <x v="172"/>
            <x v="178"/>
            <x v="203"/>
            <x v="207"/>
            <x v="212"/>
            <x v="217"/>
            <x v="224"/>
            <x v="233"/>
            <x v="234"/>
          </reference>
          <reference field="7" count="1" selected="0">
            <x v="4"/>
          </reference>
        </references>
      </pivotArea>
    </format>
    <format dxfId="1600">
      <pivotArea dataOnly="0" labelOnly="1" fieldPosition="0">
        <references count="2">
          <reference field="2" count="16">
            <x v="0"/>
            <x v="10"/>
            <x v="13"/>
            <x v="26"/>
            <x v="33"/>
            <x v="38"/>
            <x v="47"/>
            <x v="60"/>
            <x v="71"/>
            <x v="92"/>
            <x v="107"/>
            <x v="130"/>
            <x v="180"/>
            <x v="189"/>
            <x v="217"/>
            <x v="232"/>
          </reference>
          <reference field="7" count="1" selected="0">
            <x v="5"/>
          </reference>
        </references>
      </pivotArea>
    </format>
    <format dxfId="1599">
      <pivotArea dataOnly="0" labelOnly="1" fieldPosition="0">
        <references count="2">
          <reference field="2" count="1">
            <x v="179"/>
          </reference>
          <reference field="7" count="1" selected="0">
            <x v="6"/>
          </reference>
        </references>
      </pivotArea>
    </format>
    <format dxfId="1598">
      <pivotArea dataOnly="0" labelOnly="1" fieldPosition="0">
        <references count="2">
          <reference field="2" count="4">
            <x v="81"/>
            <x v="111"/>
            <x v="221"/>
            <x v="223"/>
          </reference>
          <reference field="7" count="1" selected="0">
            <x v="7"/>
          </reference>
        </references>
      </pivotArea>
    </format>
    <format dxfId="1597">
      <pivotArea dataOnly="0" labelOnly="1" fieldPosition="0">
        <references count="2">
          <reference field="2" count="2">
            <x v="18"/>
            <x v="64"/>
          </reference>
          <reference field="7" count="1" selected="0">
            <x v="8"/>
          </reference>
        </references>
      </pivotArea>
    </format>
    <format dxfId="1596">
      <pivotArea dataOnly="0" labelOnly="1" fieldPosition="0">
        <references count="2">
          <reference field="2" count="5">
            <x v="62"/>
            <x v="104"/>
            <x v="105"/>
            <x v="114"/>
            <x v="188"/>
          </reference>
          <reference field="7" count="1" selected="0">
            <x v="9"/>
          </reference>
        </references>
      </pivotArea>
    </format>
    <format dxfId="1595">
      <pivotArea dataOnly="0" labelOnly="1" fieldPosition="0">
        <references count="2">
          <reference field="2" count="1">
            <x v="159"/>
          </reference>
          <reference field="7" count="1" selected="0">
            <x v="10"/>
          </reference>
        </references>
      </pivotArea>
    </format>
    <format dxfId="1594">
      <pivotArea dataOnly="0" labelOnly="1" fieldPosition="0">
        <references count="2">
          <reference field="2" count="2">
            <x v="54"/>
            <x v="219"/>
          </reference>
          <reference field="7" count="1" selected="0">
            <x v="11"/>
          </reference>
        </references>
      </pivotArea>
    </format>
    <format dxfId="1593">
      <pivotArea dataOnly="0" labelOnly="1" fieldPosition="0">
        <references count="2">
          <reference field="2" count="2">
            <x v="4"/>
            <x v="115"/>
          </reference>
          <reference field="7" count="1" selected="0">
            <x v="12"/>
          </reference>
        </references>
      </pivotArea>
    </format>
    <format dxfId="1592">
      <pivotArea dataOnly="0" labelOnly="1" fieldPosition="0">
        <references count="2">
          <reference field="2" count="1">
            <x v="198"/>
          </reference>
          <reference field="7" count="1" selected="0">
            <x v="13"/>
          </reference>
        </references>
      </pivotArea>
    </format>
    <format dxfId="1591">
      <pivotArea dataOnly="0" labelOnly="1" fieldPosition="0">
        <references count="2">
          <reference field="2" count="1">
            <x v="197"/>
          </reference>
          <reference field="7" count="1" selected="0">
            <x v="14"/>
          </reference>
        </references>
      </pivotArea>
    </format>
    <format dxfId="1590">
      <pivotArea dataOnly="0" labelOnly="1" fieldPosition="0">
        <references count="2">
          <reference field="2" count="50">
            <x v="3"/>
            <x v="6"/>
            <x v="7"/>
            <x v="8"/>
            <x v="13"/>
            <x v="14"/>
            <x v="15"/>
            <x v="16"/>
            <x v="17"/>
            <x v="19"/>
            <x v="20"/>
            <x v="21"/>
            <x v="22"/>
            <x v="23"/>
            <x v="24"/>
            <x v="25"/>
            <x v="26"/>
            <x v="27"/>
            <x v="28"/>
            <x v="29"/>
            <x v="30"/>
            <x v="34"/>
            <x v="40"/>
            <x v="41"/>
            <x v="43"/>
            <x v="44"/>
            <x v="45"/>
            <x v="46"/>
            <x v="50"/>
            <x v="51"/>
            <x v="55"/>
            <x v="62"/>
            <x v="63"/>
            <x v="64"/>
            <x v="73"/>
            <x v="74"/>
            <x v="75"/>
            <x v="77"/>
            <x v="89"/>
            <x v="90"/>
            <x v="92"/>
            <x v="93"/>
            <x v="98"/>
            <x v="99"/>
            <x v="100"/>
            <x v="101"/>
            <x v="102"/>
            <x v="103"/>
            <x v="104"/>
            <x v="105"/>
          </reference>
          <reference field="7" count="1" selected="0">
            <x v="15"/>
          </reference>
        </references>
      </pivotArea>
    </format>
    <format dxfId="1589">
      <pivotArea dataOnly="0" labelOnly="1" fieldPosition="0">
        <references count="2">
          <reference field="2" count="50">
            <x v="106"/>
            <x v="107"/>
            <x v="108"/>
            <x v="109"/>
            <x v="110"/>
            <x v="111"/>
            <x v="113"/>
            <x v="114"/>
            <x v="117"/>
            <x v="118"/>
            <x v="120"/>
            <x v="121"/>
            <x v="124"/>
            <x v="126"/>
            <x v="127"/>
            <x v="131"/>
            <x v="133"/>
            <x v="134"/>
            <x v="135"/>
            <x v="137"/>
            <x v="139"/>
            <x v="141"/>
            <x v="142"/>
            <x v="145"/>
            <x v="146"/>
            <x v="148"/>
            <x v="149"/>
            <x v="150"/>
            <x v="151"/>
            <x v="152"/>
            <x v="157"/>
            <x v="158"/>
            <x v="161"/>
            <x v="162"/>
            <x v="165"/>
            <x v="166"/>
            <x v="168"/>
            <x v="169"/>
            <x v="170"/>
            <x v="171"/>
            <x v="172"/>
            <x v="173"/>
            <x v="174"/>
            <x v="175"/>
            <x v="178"/>
            <x v="179"/>
            <x v="193"/>
            <x v="194"/>
            <x v="195"/>
            <x v="196"/>
          </reference>
          <reference field="7" count="1" selected="0">
            <x v="15"/>
          </reference>
        </references>
      </pivotArea>
    </format>
    <format dxfId="1588">
      <pivotArea dataOnly="0" labelOnly="1" fieldPosition="0">
        <references count="2">
          <reference field="2" count="19">
            <x v="198"/>
            <x v="200"/>
            <x v="204"/>
            <x v="208"/>
            <x v="213"/>
            <x v="216"/>
            <x v="217"/>
            <x v="220"/>
            <x v="221"/>
            <x v="223"/>
            <x v="224"/>
            <x v="225"/>
            <x v="226"/>
            <x v="228"/>
            <x v="229"/>
            <x v="230"/>
            <x v="231"/>
            <x v="233"/>
            <x v="235"/>
          </reference>
          <reference field="7" count="1" selected="0">
            <x v="15"/>
          </reference>
        </references>
      </pivotArea>
    </format>
    <format dxfId="1587">
      <pivotArea dataOnly="0" labelOnly="1" fieldPosition="0">
        <references count="2">
          <reference field="2" count="1">
            <x v="183"/>
          </reference>
          <reference field="7" count="1" selected="0">
            <x v="16"/>
          </reference>
        </references>
      </pivotArea>
    </format>
    <format dxfId="1586">
      <pivotArea dataOnly="0" labelOnly="1" fieldPosition="0">
        <references count="2">
          <reference field="2" count="4">
            <x v="17"/>
            <x v="154"/>
            <x v="163"/>
            <x v="233"/>
          </reference>
          <reference field="7" count="1" selected="0">
            <x v="17"/>
          </reference>
        </references>
      </pivotArea>
    </format>
    <format dxfId="1585">
      <pivotArea dataOnly="0" labelOnly="1" fieldPosition="0">
        <references count="2">
          <reference field="2" count="9">
            <x v="60"/>
            <x v="69"/>
            <x v="96"/>
            <x v="99"/>
            <x v="110"/>
            <x v="144"/>
            <x v="190"/>
            <x v="192"/>
            <x v="222"/>
          </reference>
          <reference field="7" count="1" selected="0">
            <x v="18"/>
          </reference>
        </references>
      </pivotArea>
    </format>
    <format dxfId="1584">
      <pivotArea dataOnly="0" labelOnly="1" fieldPosition="0">
        <references count="2">
          <reference field="2" count="10">
            <x v="0"/>
            <x v="5"/>
            <x v="11"/>
            <x v="13"/>
            <x v="68"/>
            <x v="81"/>
            <x v="115"/>
            <x v="116"/>
            <x v="180"/>
            <x v="185"/>
          </reference>
          <reference field="7" count="1" selected="0">
            <x v="19"/>
          </reference>
        </references>
      </pivotArea>
    </format>
    <format dxfId="1583">
      <pivotArea dataOnly="0" labelOnly="1" fieldPosition="0">
        <references count="2">
          <reference field="2" count="20">
            <x v="16"/>
            <x v="18"/>
            <x v="33"/>
            <x v="39"/>
            <x v="48"/>
            <x v="59"/>
            <x v="60"/>
            <x v="64"/>
            <x v="65"/>
            <x v="85"/>
            <x v="86"/>
            <x v="114"/>
            <x v="125"/>
            <x v="126"/>
            <x v="167"/>
            <x v="175"/>
            <x v="186"/>
            <x v="206"/>
            <x v="211"/>
            <x v="233"/>
          </reference>
          <reference field="7" count="1" selected="0">
            <x v="20"/>
          </reference>
        </references>
      </pivotArea>
    </format>
    <format dxfId="1582">
      <pivotArea dataOnly="0" labelOnly="1" fieldPosition="0">
        <references count="2">
          <reference field="2" count="3">
            <x v="161"/>
            <x v="199"/>
            <x v="208"/>
          </reference>
          <reference field="7" count="1" selected="0">
            <x v="21"/>
          </reference>
        </references>
      </pivotArea>
    </format>
    <format dxfId="1581">
      <pivotArea dataOnly="0" labelOnly="1" fieldPosition="0">
        <references count="2">
          <reference field="2" count="1">
            <x v="181"/>
          </reference>
          <reference field="7" count="1" selected="0">
            <x v="22"/>
          </reference>
        </references>
      </pivotArea>
    </format>
    <format dxfId="1580">
      <pivotArea dataOnly="0" labelOnly="1" fieldPosition="0">
        <references count="2">
          <reference field="2" count="10">
            <x v="30"/>
            <x v="95"/>
            <x v="109"/>
            <x v="143"/>
            <x v="148"/>
            <x v="155"/>
            <x v="194"/>
            <x v="205"/>
            <x v="227"/>
            <x v="234"/>
          </reference>
          <reference field="7" count="1" selected="0">
            <x v="23"/>
          </reference>
        </references>
      </pivotArea>
    </format>
    <format dxfId="1579">
      <pivotArea dataOnly="0" labelOnly="1" fieldPosition="0">
        <references count="2">
          <reference field="2" count="7">
            <x v="32"/>
            <x v="35"/>
            <x v="53"/>
            <x v="64"/>
            <x v="71"/>
            <x v="79"/>
            <x v="88"/>
          </reference>
          <reference field="7" count="1" selected="0">
            <x v="24"/>
          </reference>
        </references>
      </pivotArea>
    </format>
    <format dxfId="1578">
      <pivotArea dataOnly="0" labelOnly="1" fieldPosition="0">
        <references count="2">
          <reference field="2" count="1">
            <x v="130"/>
          </reference>
          <reference field="7" count="1" selected="0">
            <x v="25"/>
          </reference>
        </references>
      </pivotArea>
    </format>
    <format dxfId="1577">
      <pivotArea dataOnly="0" labelOnly="1" fieldPosition="0">
        <references count="2">
          <reference field="2" count="7">
            <x v="6"/>
            <x v="47"/>
            <x v="107"/>
            <x v="131"/>
            <x v="154"/>
            <x v="202"/>
            <x v="204"/>
          </reference>
          <reference field="7" count="1" selected="0">
            <x v="26"/>
          </reference>
        </references>
      </pivotArea>
    </format>
    <format dxfId="1576">
      <pivotArea dataOnly="0" labelOnly="1" fieldPosition="0">
        <references count="2">
          <reference field="2" count="1">
            <x v="182"/>
          </reference>
          <reference field="7" count="1" selected="0">
            <x v="27"/>
          </reference>
        </references>
      </pivotArea>
    </format>
    <format dxfId="1575">
      <pivotArea dataOnly="0" labelOnly="1" fieldPosition="0">
        <references count="2">
          <reference field="2" count="6">
            <x v="9"/>
            <x v="57"/>
            <x v="121"/>
            <x v="155"/>
            <x v="230"/>
            <x v="233"/>
          </reference>
          <reference field="7" count="1" selected="0">
            <x v="28"/>
          </reference>
        </references>
      </pivotArea>
    </format>
    <format dxfId="1574">
      <pivotArea dataOnly="0" labelOnly="1" fieldPosition="0">
        <references count="2">
          <reference field="2" count="1">
            <x v="218"/>
          </reference>
          <reference field="7" count="1" selected="0">
            <x v="29"/>
          </reference>
        </references>
      </pivotArea>
    </format>
    <format dxfId="1573">
      <pivotArea dataOnly="0" labelOnly="1" fieldPosition="0">
        <references count="2">
          <reference field="2" count="1">
            <x v="59"/>
          </reference>
          <reference field="7" count="1" selected="0">
            <x v="30"/>
          </reference>
        </references>
      </pivotArea>
    </format>
    <format dxfId="1572">
      <pivotArea dataOnly="0" labelOnly="1" fieldPosition="0">
        <references count="2">
          <reference field="2" count="3">
            <x v="70"/>
            <x v="143"/>
            <x v="164"/>
          </reference>
          <reference field="7" count="1" selected="0">
            <x v="31"/>
          </reference>
        </references>
      </pivotArea>
    </format>
    <format dxfId="1571">
      <pivotArea dataOnly="0" labelOnly="1" fieldPosition="0">
        <references count="2">
          <reference field="2" count="1">
            <x v="194"/>
          </reference>
          <reference field="7" count="1" selected="0">
            <x v="32"/>
          </reference>
        </references>
      </pivotArea>
    </format>
    <format dxfId="1570">
      <pivotArea dataOnly="0" labelOnly="1" fieldPosition="0">
        <references count="2">
          <reference field="2" count="1">
            <x v="119"/>
          </reference>
          <reference field="7" count="1" selected="0">
            <x v="33"/>
          </reference>
        </references>
      </pivotArea>
    </format>
    <format dxfId="1569">
      <pivotArea dataOnly="0" labelOnly="1" fieldPosition="0">
        <references count="2">
          <reference field="2" count="2">
            <x v="15"/>
            <x v="153"/>
          </reference>
          <reference field="7" count="1" selected="0">
            <x v="34"/>
          </reference>
        </references>
      </pivotArea>
    </format>
    <format dxfId="1568">
      <pivotArea dataOnly="0" labelOnly="1" fieldPosition="0">
        <references count="2">
          <reference field="2" count="14">
            <x v="6"/>
            <x v="13"/>
            <x v="31"/>
            <x v="52"/>
            <x v="66"/>
            <x v="84"/>
            <x v="88"/>
            <x v="100"/>
            <x v="101"/>
            <x v="135"/>
            <x v="138"/>
            <x v="205"/>
            <x v="210"/>
            <x v="234"/>
          </reference>
          <reference field="7" count="1" selected="0">
            <x v="35"/>
          </reference>
        </references>
      </pivotArea>
    </format>
    <format dxfId="1567">
      <pivotArea dataOnly="0" labelOnly="1" fieldPosition="0">
        <references count="2">
          <reference field="2" count="4">
            <x v="37"/>
            <x v="145"/>
            <x v="148"/>
            <x v="214"/>
          </reference>
          <reference field="7" count="1" selected="0">
            <x v="36"/>
          </reference>
        </references>
      </pivotArea>
    </format>
    <format dxfId="1566">
      <pivotArea dataOnly="0" labelOnly="1" fieldPosition="0">
        <references count="2">
          <reference field="2" count="2">
            <x v="1"/>
            <x v="153"/>
          </reference>
          <reference field="7" count="1" selected="0">
            <x v="37"/>
          </reference>
        </references>
      </pivotArea>
    </format>
    <format dxfId="1565">
      <pivotArea dataOnly="0" labelOnly="1" fieldPosition="0">
        <references count="3">
          <reference field="2" count="1" selected="0">
            <x v="66"/>
          </reference>
          <reference field="4" count="1">
            <x v="41"/>
          </reference>
          <reference field="7" count="1" selected="0">
            <x v="0"/>
          </reference>
        </references>
      </pivotArea>
    </format>
    <format dxfId="1564">
      <pivotArea dataOnly="0" labelOnly="1" fieldPosition="0">
        <references count="3">
          <reference field="2" count="1" selected="0">
            <x v="3"/>
          </reference>
          <reference field="4" count="1">
            <x v="51"/>
          </reference>
          <reference field="7" count="1" selected="0">
            <x v="1"/>
          </reference>
        </references>
      </pivotArea>
    </format>
    <format dxfId="1563">
      <pivotArea dataOnly="0" labelOnly="1" fieldPosition="0">
        <references count="3">
          <reference field="2" count="1" selected="0">
            <x v="49"/>
          </reference>
          <reference field="4" count="1">
            <x v="48"/>
          </reference>
          <reference field="7" count="1" selected="0">
            <x v="1"/>
          </reference>
        </references>
      </pivotArea>
    </format>
    <format dxfId="1562">
      <pivotArea dataOnly="0" labelOnly="1" fieldPosition="0">
        <references count="3">
          <reference field="2" count="1" selected="0">
            <x v="56"/>
          </reference>
          <reference field="4" count="1">
            <x v="0"/>
          </reference>
          <reference field="7" count="1" selected="0">
            <x v="1"/>
          </reference>
        </references>
      </pivotArea>
    </format>
    <format dxfId="1561">
      <pivotArea dataOnly="0" labelOnly="1" fieldPosition="0">
        <references count="3">
          <reference field="2" count="1" selected="0">
            <x v="123"/>
          </reference>
          <reference field="4" count="1">
            <x v="48"/>
          </reference>
          <reference field="7" count="1" selected="0">
            <x v="1"/>
          </reference>
        </references>
      </pivotArea>
    </format>
    <format dxfId="1560">
      <pivotArea dataOnly="0" labelOnly="1" fieldPosition="0">
        <references count="3">
          <reference field="2" count="1" selected="0">
            <x v="139"/>
          </reference>
          <reference field="4" count="1">
            <x v="76"/>
          </reference>
          <reference field="7" count="1" selected="0">
            <x v="1"/>
          </reference>
        </references>
      </pivotArea>
    </format>
    <format dxfId="1559">
      <pivotArea dataOnly="0" labelOnly="1" fieldPosition="0">
        <references count="3">
          <reference field="2" count="1" selected="0">
            <x v="178"/>
          </reference>
          <reference field="4" count="1">
            <x v="97"/>
          </reference>
          <reference field="7" count="1" selected="0">
            <x v="1"/>
          </reference>
        </references>
      </pivotArea>
    </format>
    <format dxfId="1558">
      <pivotArea dataOnly="0" labelOnly="1" fieldPosition="0">
        <references count="3">
          <reference field="2" count="1" selected="0">
            <x v="201"/>
          </reference>
          <reference field="4" count="1">
            <x v="48"/>
          </reference>
          <reference field="7" count="1" selected="0">
            <x v="1"/>
          </reference>
        </references>
      </pivotArea>
    </format>
    <format dxfId="1557">
      <pivotArea dataOnly="0" labelOnly="1" fieldPosition="0">
        <references count="3">
          <reference field="2" count="1" selected="0">
            <x v="207"/>
          </reference>
          <reference field="4" count="1">
            <x v="77"/>
          </reference>
          <reference field="7" count="1" selected="0">
            <x v="1"/>
          </reference>
        </references>
      </pivotArea>
    </format>
    <format dxfId="1556">
      <pivotArea dataOnly="0" labelOnly="1" fieldPosition="0">
        <references count="3">
          <reference field="2" count="1" selected="0">
            <x v="217"/>
          </reference>
          <reference field="4" count="1">
            <x v="62"/>
          </reference>
          <reference field="7" count="1" selected="0">
            <x v="1"/>
          </reference>
        </references>
      </pivotArea>
    </format>
    <format dxfId="1555">
      <pivotArea dataOnly="0" labelOnly="1" fieldPosition="0">
        <references count="3">
          <reference field="2" count="1" selected="0">
            <x v="1"/>
          </reference>
          <reference field="4" count="1">
            <x v="34"/>
          </reference>
          <reference field="7" count="1" selected="0">
            <x v="2"/>
          </reference>
        </references>
      </pivotArea>
    </format>
    <format dxfId="1554">
      <pivotArea dataOnly="0" labelOnly="1" fieldPosition="0">
        <references count="3">
          <reference field="2" count="1" selected="0">
            <x v="17"/>
          </reference>
          <reference field="4" count="1">
            <x v="8"/>
          </reference>
          <reference field="7" count="1" selected="0">
            <x v="2"/>
          </reference>
        </references>
      </pivotArea>
    </format>
    <format dxfId="1553">
      <pivotArea dataOnly="0" labelOnly="1" fieldPosition="0">
        <references count="3">
          <reference field="2" count="1" selected="0">
            <x v="21"/>
          </reference>
          <reference field="4" count="1">
            <x v="50"/>
          </reference>
          <reference field="7" count="1" selected="0">
            <x v="2"/>
          </reference>
        </references>
      </pivotArea>
    </format>
    <format dxfId="1552">
      <pivotArea dataOnly="0" labelOnly="1" fieldPosition="0">
        <references count="3">
          <reference field="2" count="1" selected="0">
            <x v="34"/>
          </reference>
          <reference field="4" count="1">
            <x v="18"/>
          </reference>
          <reference field="7" count="1" selected="0">
            <x v="2"/>
          </reference>
        </references>
      </pivotArea>
    </format>
    <format dxfId="1551">
      <pivotArea dataOnly="0" labelOnly="1" fieldPosition="0">
        <references count="3">
          <reference field="2" count="1" selected="0">
            <x v="36"/>
          </reference>
          <reference field="4" count="1">
            <x v="42"/>
          </reference>
          <reference field="7" count="1" selected="0">
            <x v="2"/>
          </reference>
        </references>
      </pivotArea>
    </format>
    <format dxfId="1550">
      <pivotArea dataOnly="0" labelOnly="1" fieldPosition="0">
        <references count="3">
          <reference field="2" count="1" selected="0">
            <x v="39"/>
          </reference>
          <reference field="4" count="1">
            <x v="16"/>
          </reference>
          <reference field="7" count="1" selected="0">
            <x v="2"/>
          </reference>
        </references>
      </pivotArea>
    </format>
    <format dxfId="1549">
      <pivotArea dataOnly="0" labelOnly="1" fieldPosition="0">
        <references count="3">
          <reference field="2" count="1" selected="0">
            <x v="42"/>
          </reference>
          <reference field="4" count="1">
            <x v="29"/>
          </reference>
          <reference field="7" count="1" selected="0">
            <x v="2"/>
          </reference>
        </references>
      </pivotArea>
    </format>
    <format dxfId="1548">
      <pivotArea dataOnly="0" labelOnly="1" fieldPosition="0">
        <references count="3">
          <reference field="2" count="1" selected="0">
            <x v="51"/>
          </reference>
          <reference field="4" count="1">
            <x v="28"/>
          </reference>
          <reference field="7" count="1" selected="0">
            <x v="2"/>
          </reference>
        </references>
      </pivotArea>
    </format>
    <format dxfId="1547">
      <pivotArea dataOnly="0" labelOnly="1" fieldPosition="0">
        <references count="3">
          <reference field="2" count="1" selected="0">
            <x v="56"/>
          </reference>
          <reference field="4" count="1">
            <x v="11"/>
          </reference>
          <reference field="7" count="1" selected="0">
            <x v="2"/>
          </reference>
        </references>
      </pivotArea>
    </format>
    <format dxfId="1546">
      <pivotArea dataOnly="0" labelOnly="1" fieldPosition="0">
        <references count="3">
          <reference field="2" count="1" selected="0">
            <x v="67"/>
          </reference>
          <reference field="4" count="1">
            <x v="3"/>
          </reference>
          <reference field="7" count="1" selected="0">
            <x v="2"/>
          </reference>
        </references>
      </pivotArea>
    </format>
    <format dxfId="1545">
      <pivotArea dataOnly="0" labelOnly="1" fieldPosition="0">
        <references count="3">
          <reference field="2" count="1" selected="0">
            <x v="72"/>
          </reference>
          <reference field="4" count="1">
            <x v="16"/>
          </reference>
          <reference field="7" count="1" selected="0">
            <x v="2"/>
          </reference>
        </references>
      </pivotArea>
    </format>
    <format dxfId="1544">
      <pivotArea dataOnly="0" labelOnly="1" fieldPosition="0">
        <references count="3">
          <reference field="2" count="1" selected="0">
            <x v="76"/>
          </reference>
          <reference field="4" count="1">
            <x v="21"/>
          </reference>
          <reference field="7" count="1" selected="0">
            <x v="2"/>
          </reference>
        </references>
      </pivotArea>
    </format>
    <format dxfId="1543">
      <pivotArea dataOnly="0" labelOnly="1" fieldPosition="0">
        <references count="3">
          <reference field="2" count="1" selected="0">
            <x v="78"/>
          </reference>
          <reference field="4" count="1">
            <x v="44"/>
          </reference>
          <reference field="7" count="1" selected="0">
            <x v="2"/>
          </reference>
        </references>
      </pivotArea>
    </format>
    <format dxfId="1542">
      <pivotArea dataOnly="0" labelOnly="1" fieldPosition="0">
        <references count="3">
          <reference field="2" count="1" selected="0">
            <x v="85"/>
          </reference>
          <reference field="4" count="1">
            <x v="18"/>
          </reference>
          <reference field="7" count="1" selected="0">
            <x v="2"/>
          </reference>
        </references>
      </pivotArea>
    </format>
    <format dxfId="1541">
      <pivotArea dataOnly="0" labelOnly="1" fieldPosition="0">
        <references count="3">
          <reference field="2" count="1" selected="0">
            <x v="93"/>
          </reference>
          <reference field="4" count="1">
            <x v="60"/>
          </reference>
          <reference field="7" count="1" selected="0">
            <x v="2"/>
          </reference>
        </references>
      </pivotArea>
    </format>
    <format dxfId="1540">
      <pivotArea dataOnly="0" labelOnly="1" fieldPosition="0">
        <references count="3">
          <reference field="2" count="1" selected="0">
            <x v="94"/>
          </reference>
          <reference field="4" count="1">
            <x v="34"/>
          </reference>
          <reference field="7" count="1" selected="0">
            <x v="2"/>
          </reference>
        </references>
      </pivotArea>
    </format>
    <format dxfId="1539">
      <pivotArea dataOnly="0" labelOnly="1" fieldPosition="0">
        <references count="3">
          <reference field="2" count="1" selected="0">
            <x v="97"/>
          </reference>
          <reference field="4" count="1">
            <x v="79"/>
          </reference>
          <reference field="7" count="1" selected="0">
            <x v="2"/>
          </reference>
        </references>
      </pivotArea>
    </format>
    <format dxfId="1538">
      <pivotArea dataOnly="0" labelOnly="1" fieldPosition="0">
        <references count="3">
          <reference field="2" count="1" selected="0">
            <x v="99"/>
          </reference>
          <reference field="4" count="1">
            <x v="12"/>
          </reference>
          <reference field="7" count="1" selected="0">
            <x v="2"/>
          </reference>
        </references>
      </pivotArea>
    </format>
    <format dxfId="1537">
      <pivotArea dataOnly="0" labelOnly="1" fieldPosition="0">
        <references count="3">
          <reference field="2" count="1" selected="0">
            <x v="102"/>
          </reference>
          <reference field="4" count="1">
            <x v="8"/>
          </reference>
          <reference field="7" count="1" selected="0">
            <x v="2"/>
          </reference>
        </references>
      </pivotArea>
    </format>
    <format dxfId="1536">
      <pivotArea dataOnly="0" labelOnly="1" fieldPosition="0">
        <references count="3">
          <reference field="2" count="1" selected="0">
            <x v="110"/>
          </reference>
          <reference field="4" count="1">
            <x v="94"/>
          </reference>
          <reference field="7" count="1" selected="0">
            <x v="2"/>
          </reference>
        </references>
      </pivotArea>
    </format>
    <format dxfId="1535">
      <pivotArea dataOnly="0" labelOnly="1" fieldPosition="0">
        <references count="3">
          <reference field="2" count="1" selected="0">
            <x v="113"/>
          </reference>
          <reference field="4" count="1">
            <x v="34"/>
          </reference>
          <reference field="7" count="1" selected="0">
            <x v="2"/>
          </reference>
        </references>
      </pivotArea>
    </format>
    <format dxfId="1534">
      <pivotArea dataOnly="0" labelOnly="1" fieldPosition="0">
        <references count="3">
          <reference field="2" count="1" selected="0">
            <x v="118"/>
          </reference>
          <reference field="4" count="1">
            <x v="69"/>
          </reference>
          <reference field="7" count="1" selected="0">
            <x v="2"/>
          </reference>
        </references>
      </pivotArea>
    </format>
    <format dxfId="1533">
      <pivotArea dataOnly="0" labelOnly="1" fieldPosition="0">
        <references count="3">
          <reference field="2" count="1" selected="0">
            <x v="122"/>
          </reference>
          <reference field="4" count="1">
            <x v="82"/>
          </reference>
          <reference field="7" count="1" selected="0">
            <x v="2"/>
          </reference>
        </references>
      </pivotArea>
    </format>
    <format dxfId="1532">
      <pivotArea dataOnly="0" labelOnly="1" fieldPosition="0">
        <references count="3">
          <reference field="2" count="1" selected="0">
            <x v="131"/>
          </reference>
          <reference field="4" count="1">
            <x v="19"/>
          </reference>
          <reference field="7" count="1" selected="0">
            <x v="2"/>
          </reference>
        </references>
      </pivotArea>
    </format>
    <format dxfId="1531">
      <pivotArea dataOnly="0" labelOnly="1" fieldPosition="0">
        <references count="3">
          <reference field="2" count="1" selected="0">
            <x v="133"/>
          </reference>
          <reference field="4" count="1">
            <x v="61"/>
          </reference>
          <reference field="7" count="1" selected="0">
            <x v="2"/>
          </reference>
        </references>
      </pivotArea>
    </format>
    <format dxfId="1530">
      <pivotArea dataOnly="0" labelOnly="1" fieldPosition="0">
        <references count="3">
          <reference field="2" count="1" selected="0">
            <x v="140"/>
          </reference>
          <reference field="4" count="1">
            <x v="34"/>
          </reference>
          <reference field="7" count="1" selected="0">
            <x v="2"/>
          </reference>
        </references>
      </pivotArea>
    </format>
    <format dxfId="1529">
      <pivotArea dataOnly="0" labelOnly="1" fieldPosition="0">
        <references count="3">
          <reference field="2" count="1" selected="0">
            <x v="147"/>
          </reference>
          <reference field="4" count="1">
            <x v="92"/>
          </reference>
          <reference field="7" count="1" selected="0">
            <x v="2"/>
          </reference>
        </references>
      </pivotArea>
    </format>
    <format dxfId="1528">
      <pivotArea dataOnly="0" labelOnly="1" fieldPosition="0">
        <references count="3">
          <reference field="2" count="1" selected="0">
            <x v="156"/>
          </reference>
          <reference field="4" count="1">
            <x v="74"/>
          </reference>
          <reference field="7" count="1" selected="0">
            <x v="2"/>
          </reference>
        </references>
      </pivotArea>
    </format>
    <format dxfId="1527">
      <pivotArea dataOnly="0" labelOnly="1" fieldPosition="0">
        <references count="3">
          <reference field="2" count="1" selected="0">
            <x v="157"/>
          </reference>
          <reference field="4" count="1">
            <x v="63"/>
          </reference>
          <reference field="7" count="1" selected="0">
            <x v="2"/>
          </reference>
        </references>
      </pivotArea>
    </format>
    <format dxfId="1526">
      <pivotArea dataOnly="0" labelOnly="1" fieldPosition="0">
        <references count="3">
          <reference field="2" count="1" selected="0">
            <x v="160"/>
          </reference>
          <reference field="4" count="1">
            <x v="19"/>
          </reference>
          <reference field="7" count="1" selected="0">
            <x v="2"/>
          </reference>
        </references>
      </pivotArea>
    </format>
    <format dxfId="1525">
      <pivotArea dataOnly="0" labelOnly="1" fieldPosition="0">
        <references count="3">
          <reference field="2" count="1" selected="0">
            <x v="172"/>
          </reference>
          <reference field="4" count="1">
            <x v="40"/>
          </reference>
          <reference field="7" count="1" selected="0">
            <x v="2"/>
          </reference>
        </references>
      </pivotArea>
    </format>
    <format dxfId="1524">
      <pivotArea dataOnly="0" labelOnly="1" fieldPosition="0">
        <references count="3">
          <reference field="2" count="1" selected="0">
            <x v="175"/>
          </reference>
          <reference field="4" count="2">
            <x v="40"/>
            <x v="65"/>
          </reference>
          <reference field="7" count="1" selected="0">
            <x v="2"/>
          </reference>
        </references>
      </pivotArea>
    </format>
    <format dxfId="1523">
      <pivotArea dataOnly="0" labelOnly="1" fieldPosition="0">
        <references count="3">
          <reference field="2" count="1" selected="0">
            <x v="176"/>
          </reference>
          <reference field="4" count="1">
            <x v="40"/>
          </reference>
          <reference field="7" count="1" selected="0">
            <x v="2"/>
          </reference>
        </references>
      </pivotArea>
    </format>
    <format dxfId="1522">
      <pivotArea dataOnly="0" labelOnly="1" fieldPosition="0">
        <references count="3">
          <reference field="2" count="1" selected="0">
            <x v="177"/>
          </reference>
          <reference field="4" count="1">
            <x v="34"/>
          </reference>
          <reference field="7" count="1" selected="0">
            <x v="2"/>
          </reference>
        </references>
      </pivotArea>
    </format>
    <format dxfId="1521">
      <pivotArea dataOnly="0" labelOnly="1" fieldPosition="0">
        <references count="3">
          <reference field="2" count="1" selected="0">
            <x v="184"/>
          </reference>
          <reference field="4" count="1">
            <x v="50"/>
          </reference>
          <reference field="7" count="1" selected="0">
            <x v="2"/>
          </reference>
        </references>
      </pivotArea>
    </format>
    <format dxfId="1520">
      <pivotArea dataOnly="0" labelOnly="1" fieldPosition="0">
        <references count="3">
          <reference field="2" count="1" selected="0">
            <x v="187"/>
          </reference>
          <reference field="4" count="1">
            <x v="60"/>
          </reference>
          <reference field="7" count="1" selected="0">
            <x v="2"/>
          </reference>
        </references>
      </pivotArea>
    </format>
    <format dxfId="1519">
      <pivotArea dataOnly="0" labelOnly="1" fieldPosition="0">
        <references count="3">
          <reference field="2" count="1" selected="0">
            <x v="189"/>
          </reference>
          <reference field="4" count="1">
            <x v="32"/>
          </reference>
          <reference field="7" count="1" selected="0">
            <x v="2"/>
          </reference>
        </references>
      </pivotArea>
    </format>
    <format dxfId="1518">
      <pivotArea dataOnly="0" labelOnly="1" fieldPosition="0">
        <references count="3">
          <reference field="2" count="1" selected="0">
            <x v="191"/>
          </reference>
          <reference field="4" count="1">
            <x v="16"/>
          </reference>
          <reference field="7" count="1" selected="0">
            <x v="2"/>
          </reference>
        </references>
      </pivotArea>
    </format>
    <format dxfId="1517">
      <pivotArea dataOnly="0" labelOnly="1" fieldPosition="0">
        <references count="3">
          <reference field="2" count="1" selected="0">
            <x v="195"/>
          </reference>
          <reference field="4" count="1">
            <x v="34"/>
          </reference>
          <reference field="7" count="1" selected="0">
            <x v="2"/>
          </reference>
        </references>
      </pivotArea>
    </format>
    <format dxfId="1516">
      <pivotArea dataOnly="0" labelOnly="1" fieldPosition="0">
        <references count="3">
          <reference field="2" count="1" selected="0">
            <x v="201"/>
          </reference>
          <reference field="4" count="1">
            <x v="49"/>
          </reference>
          <reference field="7" count="1" selected="0">
            <x v="2"/>
          </reference>
        </references>
      </pivotArea>
    </format>
    <format dxfId="1515">
      <pivotArea dataOnly="0" labelOnly="1" fieldPosition="0">
        <references count="3">
          <reference field="2" count="1" selected="0">
            <x v="202"/>
          </reference>
          <reference field="4" count="1">
            <x v="49"/>
          </reference>
          <reference field="7" count="1" selected="0">
            <x v="2"/>
          </reference>
        </references>
      </pivotArea>
    </format>
    <format dxfId="1514">
      <pivotArea dataOnly="0" labelOnly="1" fieldPosition="0">
        <references count="3">
          <reference field="2" count="1" selected="0">
            <x v="204"/>
          </reference>
          <reference field="4" count="1">
            <x v="80"/>
          </reference>
          <reference field="7" count="1" selected="0">
            <x v="2"/>
          </reference>
        </references>
      </pivotArea>
    </format>
    <format dxfId="1513">
      <pivotArea dataOnly="0" labelOnly="1" fieldPosition="0">
        <references count="3">
          <reference field="2" count="1" selected="0">
            <x v="209"/>
          </reference>
          <reference field="4" count="1">
            <x v="8"/>
          </reference>
          <reference field="7" count="1" selected="0">
            <x v="2"/>
          </reference>
        </references>
      </pivotArea>
    </format>
    <format dxfId="1512">
      <pivotArea dataOnly="0" labelOnly="1" fieldPosition="0">
        <references count="3">
          <reference field="2" count="1" selected="0">
            <x v="215"/>
          </reference>
          <reference field="4" count="1">
            <x v="66"/>
          </reference>
          <reference field="7" count="1" selected="0">
            <x v="2"/>
          </reference>
        </references>
      </pivotArea>
    </format>
    <format dxfId="1511">
      <pivotArea dataOnly="0" labelOnly="1" fieldPosition="0">
        <references count="3">
          <reference field="2" count="1" selected="0">
            <x v="221"/>
          </reference>
          <reference field="4" count="1">
            <x v="34"/>
          </reference>
          <reference field="7" count="1" selected="0">
            <x v="2"/>
          </reference>
        </references>
      </pivotArea>
    </format>
    <format dxfId="1510">
      <pivotArea dataOnly="0" labelOnly="1" fieldPosition="0">
        <references count="3">
          <reference field="2" count="1" selected="0">
            <x v="227"/>
          </reference>
          <reference field="4" count="1">
            <x v="59"/>
          </reference>
          <reference field="7" count="1" selected="0">
            <x v="2"/>
          </reference>
        </references>
      </pivotArea>
    </format>
    <format dxfId="1509">
      <pivotArea dataOnly="0" labelOnly="1" fieldPosition="0">
        <references count="3">
          <reference field="2" count="1" selected="0">
            <x v="234"/>
          </reference>
          <reference field="4" count="1">
            <x v="16"/>
          </reference>
          <reference field="7" count="1" selected="0">
            <x v="2"/>
          </reference>
        </references>
      </pivotArea>
    </format>
    <format dxfId="1508">
      <pivotArea dataOnly="0" labelOnly="1" fieldPosition="0">
        <references count="3">
          <reference field="2" count="1" selected="0">
            <x v="236"/>
          </reference>
          <reference field="4" count="1">
            <x v="16"/>
          </reference>
          <reference field="7" count="1" selected="0">
            <x v="2"/>
          </reference>
        </references>
      </pivotArea>
    </format>
    <format dxfId="1507">
      <pivotArea dataOnly="0" labelOnly="1" fieldPosition="0">
        <references count="3">
          <reference field="2" count="1" selected="0">
            <x v="128"/>
          </reference>
          <reference field="4" count="1">
            <x v="87"/>
          </reference>
          <reference field="7" count="1" selected="0">
            <x v="3"/>
          </reference>
        </references>
      </pivotArea>
    </format>
    <format dxfId="1506">
      <pivotArea dataOnly="0" labelOnly="1" fieldPosition="0">
        <references count="3">
          <reference field="2" count="1" selected="0">
            <x v="129"/>
          </reference>
          <reference field="4" count="1">
            <x v="16"/>
          </reference>
          <reference field="7" count="1" selected="0">
            <x v="3"/>
          </reference>
        </references>
      </pivotArea>
    </format>
    <format dxfId="1505">
      <pivotArea dataOnly="0" labelOnly="1" fieldPosition="0">
        <references count="3">
          <reference field="2" count="1" selected="0">
            <x v="1"/>
          </reference>
          <reference field="4" count="1">
            <x v="55"/>
          </reference>
          <reference field="7" count="1" selected="0">
            <x v="4"/>
          </reference>
        </references>
      </pivotArea>
    </format>
    <format dxfId="1504">
      <pivotArea dataOnly="0" labelOnly="1" fieldPosition="0">
        <references count="3">
          <reference field="2" count="1" selected="0">
            <x v="2"/>
          </reference>
          <reference field="4" count="1">
            <x v="86"/>
          </reference>
          <reference field="7" count="1" selected="0">
            <x v="4"/>
          </reference>
        </references>
      </pivotArea>
    </format>
    <format dxfId="1503">
      <pivotArea dataOnly="0" labelOnly="1" fieldPosition="0">
        <references count="3">
          <reference field="2" count="1" selected="0">
            <x v="7"/>
          </reference>
          <reference field="4" count="1">
            <x v="86"/>
          </reference>
          <reference field="7" count="1" selected="0">
            <x v="4"/>
          </reference>
        </references>
      </pivotArea>
    </format>
    <format dxfId="1502">
      <pivotArea dataOnly="0" labelOnly="1" fieldPosition="0">
        <references count="3">
          <reference field="2" count="1" selected="0">
            <x v="10"/>
          </reference>
          <reference field="4" count="1">
            <x v="86"/>
          </reference>
          <reference field="7" count="1" selected="0">
            <x v="4"/>
          </reference>
        </references>
      </pivotArea>
    </format>
    <format dxfId="1501">
      <pivotArea dataOnly="0" labelOnly="1" fieldPosition="0">
        <references count="3">
          <reference field="2" count="1" selected="0">
            <x v="12"/>
          </reference>
          <reference field="4" count="1">
            <x v="86"/>
          </reference>
          <reference field="7" count="1" selected="0">
            <x v="4"/>
          </reference>
        </references>
      </pivotArea>
    </format>
    <format dxfId="1500">
      <pivotArea dataOnly="0" labelOnly="1" fieldPosition="0">
        <references count="3">
          <reference field="2" count="1" selected="0">
            <x v="36"/>
          </reference>
          <reference field="4" count="1">
            <x v="86"/>
          </reference>
          <reference field="7" count="1" selected="0">
            <x v="4"/>
          </reference>
        </references>
      </pivotArea>
    </format>
    <format dxfId="1499">
      <pivotArea dataOnly="0" labelOnly="1" fieldPosition="0">
        <references count="3">
          <reference field="2" count="1" selected="0">
            <x v="39"/>
          </reference>
          <reference field="4" count="1">
            <x v="55"/>
          </reference>
          <reference field="7" count="1" selected="0">
            <x v="4"/>
          </reference>
        </references>
      </pivotArea>
    </format>
    <format dxfId="1498">
      <pivotArea dataOnly="0" labelOnly="1" fieldPosition="0">
        <references count="3">
          <reference field="2" count="1" selected="0">
            <x v="52"/>
          </reference>
          <reference field="4" count="1">
            <x v="86"/>
          </reference>
          <reference field="7" count="1" selected="0">
            <x v="4"/>
          </reference>
        </references>
      </pivotArea>
    </format>
    <format dxfId="1497">
      <pivotArea dataOnly="0" labelOnly="1" fieldPosition="0">
        <references count="3">
          <reference field="2" count="1" selected="0">
            <x v="58"/>
          </reference>
          <reference field="4" count="1">
            <x v="86"/>
          </reference>
          <reference field="7" count="1" selected="0">
            <x v="4"/>
          </reference>
        </references>
      </pivotArea>
    </format>
    <format dxfId="1496">
      <pivotArea dataOnly="0" labelOnly="1" fieldPosition="0">
        <references count="3">
          <reference field="2" count="1" selected="0">
            <x v="59"/>
          </reference>
          <reference field="4" count="1">
            <x v="86"/>
          </reference>
          <reference field="7" count="1" selected="0">
            <x v="4"/>
          </reference>
        </references>
      </pivotArea>
    </format>
    <format dxfId="1495">
      <pivotArea dataOnly="0" labelOnly="1" fieldPosition="0">
        <references count="3">
          <reference field="2" count="1" selected="0">
            <x v="60"/>
          </reference>
          <reference field="4" count="1">
            <x v="86"/>
          </reference>
          <reference field="7" count="1" selected="0">
            <x v="4"/>
          </reference>
        </references>
      </pivotArea>
    </format>
    <format dxfId="1494">
      <pivotArea dataOnly="0" labelOnly="1" fieldPosition="0">
        <references count="3">
          <reference field="2" count="1" selected="0">
            <x v="61"/>
          </reference>
          <reference field="4" count="1">
            <x v="55"/>
          </reference>
          <reference field="7" count="1" selected="0">
            <x v="4"/>
          </reference>
        </references>
      </pivotArea>
    </format>
    <format dxfId="1493">
      <pivotArea dataOnly="0" labelOnly="1" fieldPosition="0">
        <references count="3">
          <reference field="2" count="1" selected="0">
            <x v="67"/>
          </reference>
          <reference field="4" count="1">
            <x v="86"/>
          </reference>
          <reference field="7" count="1" selected="0">
            <x v="4"/>
          </reference>
        </references>
      </pivotArea>
    </format>
    <format dxfId="1492">
      <pivotArea dataOnly="0" labelOnly="1" fieldPosition="0">
        <references count="3">
          <reference field="2" count="1" selected="0">
            <x v="80"/>
          </reference>
          <reference field="4" count="1">
            <x v="64"/>
          </reference>
          <reference field="7" count="1" selected="0">
            <x v="4"/>
          </reference>
        </references>
      </pivotArea>
    </format>
    <format dxfId="1491">
      <pivotArea dataOnly="0" labelOnly="1" fieldPosition="0">
        <references count="3">
          <reference field="2" count="1" selected="0">
            <x v="82"/>
          </reference>
          <reference field="4" count="1">
            <x v="86"/>
          </reference>
          <reference field="7" count="1" selected="0">
            <x v="4"/>
          </reference>
        </references>
      </pivotArea>
    </format>
    <format dxfId="1490">
      <pivotArea dataOnly="0" labelOnly="1" fieldPosition="0">
        <references count="3">
          <reference field="2" count="1" selected="0">
            <x v="83"/>
          </reference>
          <reference field="4" count="1">
            <x v="95"/>
          </reference>
          <reference field="7" count="1" selected="0">
            <x v="4"/>
          </reference>
        </references>
      </pivotArea>
    </format>
    <format dxfId="1489">
      <pivotArea dataOnly="0" labelOnly="1" fieldPosition="0">
        <references count="3">
          <reference field="2" count="1" selected="0">
            <x v="87"/>
          </reference>
          <reference field="4" count="1">
            <x v="86"/>
          </reference>
          <reference field="7" count="1" selected="0">
            <x v="4"/>
          </reference>
        </references>
      </pivotArea>
    </format>
    <format dxfId="1488">
      <pivotArea dataOnly="0" labelOnly="1" fieldPosition="0">
        <references count="3">
          <reference field="2" count="1" selected="0">
            <x v="88"/>
          </reference>
          <reference field="4" count="1">
            <x v="86"/>
          </reference>
          <reference field="7" count="1" selected="0">
            <x v="4"/>
          </reference>
        </references>
      </pivotArea>
    </format>
    <format dxfId="1487">
      <pivotArea dataOnly="0" labelOnly="1" fieldPosition="0">
        <references count="3">
          <reference field="2" count="1" selected="0">
            <x v="91"/>
          </reference>
          <reference field="4" count="1">
            <x v="86"/>
          </reference>
          <reference field="7" count="1" selected="0">
            <x v="4"/>
          </reference>
        </references>
      </pivotArea>
    </format>
    <format dxfId="1486">
      <pivotArea dataOnly="0" labelOnly="1" fieldPosition="0">
        <references count="3">
          <reference field="2" count="1" selected="0">
            <x v="112"/>
          </reference>
          <reference field="4" count="1">
            <x v="86"/>
          </reference>
          <reference field="7" count="1" selected="0">
            <x v="4"/>
          </reference>
        </references>
      </pivotArea>
    </format>
    <format dxfId="1485">
      <pivotArea dataOnly="0" labelOnly="1" fieldPosition="0">
        <references count="3">
          <reference field="2" count="1" selected="0">
            <x v="113"/>
          </reference>
          <reference field="4" count="1">
            <x v="86"/>
          </reference>
          <reference field="7" count="1" selected="0">
            <x v="4"/>
          </reference>
        </references>
      </pivotArea>
    </format>
    <format dxfId="1484">
      <pivotArea dataOnly="0" labelOnly="1" fieldPosition="0">
        <references count="3">
          <reference field="2" count="1" selected="0">
            <x v="117"/>
          </reference>
          <reference field="4" count="1">
            <x v="86"/>
          </reference>
          <reference field="7" count="1" selected="0">
            <x v="4"/>
          </reference>
        </references>
      </pivotArea>
    </format>
    <format dxfId="1483">
      <pivotArea dataOnly="0" labelOnly="1" fieldPosition="0">
        <references count="3">
          <reference field="2" count="1" selected="0">
            <x v="120"/>
          </reference>
          <reference field="4" count="1">
            <x v="86"/>
          </reference>
          <reference field="7" count="1" selected="0">
            <x v="4"/>
          </reference>
        </references>
      </pivotArea>
    </format>
    <format dxfId="1482">
      <pivotArea dataOnly="0" labelOnly="1" fieldPosition="0">
        <references count="3">
          <reference field="2" count="1" selected="0">
            <x v="132"/>
          </reference>
          <reference field="4" count="1">
            <x v="86"/>
          </reference>
          <reference field="7" count="1" selected="0">
            <x v="4"/>
          </reference>
        </references>
      </pivotArea>
    </format>
    <format dxfId="1481">
      <pivotArea dataOnly="0" labelOnly="1" fieldPosition="0">
        <references count="3">
          <reference field="2" count="1" selected="0">
            <x v="133"/>
          </reference>
          <reference field="4" count="1">
            <x v="86"/>
          </reference>
          <reference field="7" count="1" selected="0">
            <x v="4"/>
          </reference>
        </references>
      </pivotArea>
    </format>
    <format dxfId="1480">
      <pivotArea dataOnly="0" labelOnly="1" fieldPosition="0">
        <references count="3">
          <reference field="2" count="1" selected="0">
            <x v="135"/>
          </reference>
          <reference field="4" count="1">
            <x v="86"/>
          </reference>
          <reference field="7" count="1" selected="0">
            <x v="4"/>
          </reference>
        </references>
      </pivotArea>
    </format>
    <format dxfId="1479">
      <pivotArea dataOnly="0" labelOnly="1" fieldPosition="0">
        <references count="3">
          <reference field="2" count="1" selected="0">
            <x v="136"/>
          </reference>
          <reference field="4" count="1">
            <x v="86"/>
          </reference>
          <reference field="7" count="1" selected="0">
            <x v="4"/>
          </reference>
        </references>
      </pivotArea>
    </format>
    <format dxfId="1478">
      <pivotArea dataOnly="0" labelOnly="1" fieldPosition="0">
        <references count="3">
          <reference field="2" count="1" selected="0">
            <x v="137"/>
          </reference>
          <reference field="4" count="1">
            <x v="86"/>
          </reference>
          <reference field="7" count="1" selected="0">
            <x v="4"/>
          </reference>
        </references>
      </pivotArea>
    </format>
    <format dxfId="1477">
      <pivotArea dataOnly="0" labelOnly="1" fieldPosition="0">
        <references count="3">
          <reference field="2" count="1" selected="0">
            <x v="138"/>
          </reference>
          <reference field="4" count="1">
            <x v="86"/>
          </reference>
          <reference field="7" count="1" selected="0">
            <x v="4"/>
          </reference>
        </references>
      </pivotArea>
    </format>
    <format dxfId="1476">
      <pivotArea dataOnly="0" labelOnly="1" fieldPosition="0">
        <references count="3">
          <reference field="2" count="1" selected="0">
            <x v="139"/>
          </reference>
          <reference field="4" count="1">
            <x v="86"/>
          </reference>
          <reference field="7" count="1" selected="0">
            <x v="4"/>
          </reference>
        </references>
      </pivotArea>
    </format>
    <format dxfId="1475">
      <pivotArea dataOnly="0" labelOnly="1" fieldPosition="0">
        <references count="3">
          <reference field="2" count="1" selected="0">
            <x v="155"/>
          </reference>
          <reference field="4" count="1">
            <x v="86"/>
          </reference>
          <reference field="7" count="1" selected="0">
            <x v="4"/>
          </reference>
        </references>
      </pivotArea>
    </format>
    <format dxfId="1474">
      <pivotArea dataOnly="0" labelOnly="1" fieldPosition="0">
        <references count="3">
          <reference field="2" count="1" selected="0">
            <x v="159"/>
          </reference>
          <reference field="4" count="1">
            <x v="86"/>
          </reference>
          <reference field="7" count="1" selected="0">
            <x v="4"/>
          </reference>
        </references>
      </pivotArea>
    </format>
    <format dxfId="1473">
      <pivotArea dataOnly="0" labelOnly="1" fieldPosition="0">
        <references count="3">
          <reference field="2" count="1" selected="0">
            <x v="168"/>
          </reference>
          <reference field="4" count="1">
            <x v="78"/>
          </reference>
          <reference field="7" count="1" selected="0">
            <x v="4"/>
          </reference>
        </references>
      </pivotArea>
    </format>
    <format dxfId="1472">
      <pivotArea dataOnly="0" labelOnly="1" fieldPosition="0">
        <references count="3">
          <reference field="2" count="1" selected="0">
            <x v="169"/>
          </reference>
          <reference field="4" count="1">
            <x v="78"/>
          </reference>
          <reference field="7" count="1" selected="0">
            <x v="4"/>
          </reference>
        </references>
      </pivotArea>
    </format>
    <format dxfId="1471">
      <pivotArea dataOnly="0" labelOnly="1" fieldPosition="0">
        <references count="3">
          <reference field="2" count="1" selected="0">
            <x v="170"/>
          </reference>
          <reference field="4" count="1">
            <x v="78"/>
          </reference>
          <reference field="7" count="1" selected="0">
            <x v="4"/>
          </reference>
        </references>
      </pivotArea>
    </format>
    <format dxfId="1470">
      <pivotArea dataOnly="0" labelOnly="1" fieldPosition="0">
        <references count="3">
          <reference field="2" count="1" selected="0">
            <x v="172"/>
          </reference>
          <reference field="4" count="1">
            <x v="81"/>
          </reference>
          <reference field="7" count="1" selected="0">
            <x v="4"/>
          </reference>
        </references>
      </pivotArea>
    </format>
    <format dxfId="1469">
      <pivotArea dataOnly="0" labelOnly="1" fieldPosition="0">
        <references count="3">
          <reference field="2" count="1" selected="0">
            <x v="178"/>
          </reference>
          <reference field="4" count="1">
            <x v="86"/>
          </reference>
          <reference field="7" count="1" selected="0">
            <x v="4"/>
          </reference>
        </references>
      </pivotArea>
    </format>
    <format dxfId="1468">
      <pivotArea dataOnly="0" labelOnly="1" fieldPosition="0">
        <references count="3">
          <reference field="2" count="1" selected="0">
            <x v="203"/>
          </reference>
          <reference field="4" count="1">
            <x v="86"/>
          </reference>
          <reference field="7" count="1" selected="0">
            <x v="4"/>
          </reference>
        </references>
      </pivotArea>
    </format>
    <format dxfId="1467">
      <pivotArea dataOnly="0" labelOnly="1" fieldPosition="0">
        <references count="3">
          <reference field="2" count="1" selected="0">
            <x v="207"/>
          </reference>
          <reference field="4" count="1">
            <x v="55"/>
          </reference>
          <reference field="7" count="1" selected="0">
            <x v="4"/>
          </reference>
        </references>
      </pivotArea>
    </format>
    <format dxfId="1466">
      <pivotArea dataOnly="0" labelOnly="1" fieldPosition="0">
        <references count="3">
          <reference field="2" count="1" selected="0">
            <x v="212"/>
          </reference>
          <reference field="4" count="1">
            <x v="86"/>
          </reference>
          <reference field="7" count="1" selected="0">
            <x v="4"/>
          </reference>
        </references>
      </pivotArea>
    </format>
    <format dxfId="1465">
      <pivotArea dataOnly="0" labelOnly="1" fieldPosition="0">
        <references count="3">
          <reference field="2" count="1" selected="0">
            <x v="217"/>
          </reference>
          <reference field="4" count="1">
            <x v="86"/>
          </reference>
          <reference field="7" count="1" selected="0">
            <x v="4"/>
          </reference>
        </references>
      </pivotArea>
    </format>
    <format dxfId="1464">
      <pivotArea dataOnly="0" labelOnly="1" fieldPosition="0">
        <references count="3">
          <reference field="2" count="1" selected="0">
            <x v="224"/>
          </reference>
          <reference field="4" count="1">
            <x v="86"/>
          </reference>
          <reference field="7" count="1" selected="0">
            <x v="4"/>
          </reference>
        </references>
      </pivotArea>
    </format>
    <format dxfId="1463">
      <pivotArea dataOnly="0" labelOnly="1" fieldPosition="0">
        <references count="3">
          <reference field="2" count="1" selected="0">
            <x v="233"/>
          </reference>
          <reference field="4" count="1">
            <x v="86"/>
          </reference>
          <reference field="7" count="1" selected="0">
            <x v="4"/>
          </reference>
        </references>
      </pivotArea>
    </format>
    <format dxfId="1462">
      <pivotArea dataOnly="0" labelOnly="1" fieldPosition="0">
        <references count="3">
          <reference field="2" count="1" selected="0">
            <x v="234"/>
          </reference>
          <reference field="4" count="1">
            <x v="86"/>
          </reference>
          <reference field="7" count="1" selected="0">
            <x v="4"/>
          </reference>
        </references>
      </pivotArea>
    </format>
    <format dxfId="1461">
      <pivotArea dataOnly="0" labelOnly="1" fieldPosition="0">
        <references count="3">
          <reference field="2" count="1" selected="0">
            <x v="0"/>
          </reference>
          <reference field="4" count="1">
            <x v="64"/>
          </reference>
          <reference field="7" count="1" selected="0">
            <x v="5"/>
          </reference>
        </references>
      </pivotArea>
    </format>
    <format dxfId="1460">
      <pivotArea dataOnly="0" labelOnly="1" fieldPosition="0">
        <references count="3">
          <reference field="2" count="1" selected="0">
            <x v="10"/>
          </reference>
          <reference field="4" count="1">
            <x v="96"/>
          </reference>
          <reference field="7" count="1" selected="0">
            <x v="5"/>
          </reference>
        </references>
      </pivotArea>
    </format>
    <format dxfId="1459">
      <pivotArea dataOnly="0" labelOnly="1" fieldPosition="0">
        <references count="3">
          <reference field="2" count="1" selected="0">
            <x v="13"/>
          </reference>
          <reference field="4" count="1">
            <x v="96"/>
          </reference>
          <reference field="7" count="1" selected="0">
            <x v="5"/>
          </reference>
        </references>
      </pivotArea>
    </format>
    <format dxfId="1458">
      <pivotArea dataOnly="0" labelOnly="1" fieldPosition="0">
        <references count="3">
          <reference field="2" count="1" selected="0">
            <x v="26"/>
          </reference>
          <reference field="4" count="1">
            <x v="86"/>
          </reference>
          <reference field="7" count="1" selected="0">
            <x v="5"/>
          </reference>
        </references>
      </pivotArea>
    </format>
    <format dxfId="1457">
      <pivotArea dataOnly="0" labelOnly="1" fieldPosition="0">
        <references count="3">
          <reference field="2" count="1" selected="0">
            <x v="33"/>
          </reference>
          <reference field="4" count="1">
            <x v="86"/>
          </reference>
          <reference field="7" count="1" selected="0">
            <x v="5"/>
          </reference>
        </references>
      </pivotArea>
    </format>
    <format dxfId="1456">
      <pivotArea dataOnly="0" labelOnly="1" fieldPosition="0">
        <references count="3">
          <reference field="2" count="1" selected="0">
            <x v="38"/>
          </reference>
          <reference field="4" count="1">
            <x v="64"/>
          </reference>
          <reference field="7" count="1" selected="0">
            <x v="5"/>
          </reference>
        </references>
      </pivotArea>
    </format>
    <format dxfId="1455">
      <pivotArea dataOnly="0" labelOnly="1" fieldPosition="0">
        <references count="3">
          <reference field="2" count="1" selected="0">
            <x v="47"/>
          </reference>
          <reference field="4" count="1">
            <x v="86"/>
          </reference>
          <reference field="7" count="1" selected="0">
            <x v="5"/>
          </reference>
        </references>
      </pivotArea>
    </format>
    <format dxfId="1454">
      <pivotArea dataOnly="0" labelOnly="1" fieldPosition="0">
        <references count="3">
          <reference field="2" count="1" selected="0">
            <x v="60"/>
          </reference>
          <reference field="4" count="1">
            <x v="86"/>
          </reference>
          <reference field="7" count="1" selected="0">
            <x v="5"/>
          </reference>
        </references>
      </pivotArea>
    </format>
    <format dxfId="1453">
      <pivotArea dataOnly="0" labelOnly="1" fieldPosition="0">
        <references count="3">
          <reference field="2" count="1" selected="0">
            <x v="71"/>
          </reference>
          <reference field="4" count="1">
            <x v="36"/>
          </reference>
          <reference field="7" count="1" selected="0">
            <x v="5"/>
          </reference>
        </references>
      </pivotArea>
    </format>
    <format dxfId="1452">
      <pivotArea dataOnly="0" labelOnly="1" fieldPosition="0">
        <references count="3">
          <reference field="2" count="1" selected="0">
            <x v="92"/>
          </reference>
          <reference field="4" count="1">
            <x v="86"/>
          </reference>
          <reference field="7" count="1" selected="0">
            <x v="5"/>
          </reference>
        </references>
      </pivotArea>
    </format>
    <format dxfId="1451">
      <pivotArea dataOnly="0" labelOnly="1" fieldPosition="0">
        <references count="3">
          <reference field="2" count="1" selected="0">
            <x v="107"/>
          </reference>
          <reference field="4" count="1">
            <x v="86"/>
          </reference>
          <reference field="7" count="1" selected="0">
            <x v="5"/>
          </reference>
        </references>
      </pivotArea>
    </format>
    <format dxfId="1450">
      <pivotArea dataOnly="0" labelOnly="1" fieldPosition="0">
        <references count="3">
          <reference field="2" count="1" selected="0">
            <x v="130"/>
          </reference>
          <reference field="4" count="1">
            <x v="78"/>
          </reference>
          <reference field="7" count="1" selected="0">
            <x v="5"/>
          </reference>
        </references>
      </pivotArea>
    </format>
    <format dxfId="1449">
      <pivotArea dataOnly="0" labelOnly="1" fieldPosition="0">
        <references count="3">
          <reference field="2" count="1" selected="0">
            <x v="180"/>
          </reference>
          <reference field="4" count="1">
            <x v="86"/>
          </reference>
          <reference field="7" count="1" selected="0">
            <x v="5"/>
          </reference>
        </references>
      </pivotArea>
    </format>
    <format dxfId="1448">
      <pivotArea dataOnly="0" labelOnly="1" fieldPosition="0">
        <references count="3">
          <reference field="2" count="1" selected="0">
            <x v="189"/>
          </reference>
          <reference field="4" count="1">
            <x v="86"/>
          </reference>
          <reference field="7" count="1" selected="0">
            <x v="5"/>
          </reference>
        </references>
      </pivotArea>
    </format>
    <format dxfId="1447">
      <pivotArea dataOnly="0" labelOnly="1" fieldPosition="0">
        <references count="3">
          <reference field="2" count="1" selected="0">
            <x v="217"/>
          </reference>
          <reference field="4" count="1">
            <x v="36"/>
          </reference>
          <reference field="7" count="1" selected="0">
            <x v="5"/>
          </reference>
        </references>
      </pivotArea>
    </format>
    <format dxfId="1446">
      <pivotArea dataOnly="0" labelOnly="1" fieldPosition="0">
        <references count="3">
          <reference field="2" count="1" selected="0">
            <x v="232"/>
          </reference>
          <reference field="4" count="1">
            <x v="86"/>
          </reference>
          <reference field="7" count="1" selected="0">
            <x v="5"/>
          </reference>
        </references>
      </pivotArea>
    </format>
    <format dxfId="1445">
      <pivotArea dataOnly="0" labelOnly="1" fieldPosition="0">
        <references count="3">
          <reference field="2" count="1" selected="0">
            <x v="179"/>
          </reference>
          <reference field="4" count="1">
            <x v="96"/>
          </reference>
          <reference field="7" count="1" selected="0">
            <x v="6"/>
          </reference>
        </references>
      </pivotArea>
    </format>
    <format dxfId="1444">
      <pivotArea dataOnly="0" labelOnly="1" fieldPosition="0">
        <references count="3">
          <reference field="2" count="1" selected="0">
            <x v="81"/>
          </reference>
          <reference field="4" count="1">
            <x v="48"/>
          </reference>
          <reference field="7" count="1" selected="0">
            <x v="7"/>
          </reference>
        </references>
      </pivotArea>
    </format>
    <format dxfId="1443">
      <pivotArea dataOnly="0" labelOnly="1" fieldPosition="0">
        <references count="3">
          <reference field="2" count="1" selected="0">
            <x v="111"/>
          </reference>
          <reference field="4" count="1">
            <x v="48"/>
          </reference>
          <reference field="7" count="1" selected="0">
            <x v="7"/>
          </reference>
        </references>
      </pivotArea>
    </format>
    <format dxfId="1442">
      <pivotArea dataOnly="0" labelOnly="1" fieldPosition="0">
        <references count="3">
          <reference field="2" count="1" selected="0">
            <x v="221"/>
          </reference>
          <reference field="4" count="1">
            <x v="48"/>
          </reference>
          <reference field="7" count="1" selected="0">
            <x v="7"/>
          </reference>
        </references>
      </pivotArea>
    </format>
    <format dxfId="1441">
      <pivotArea dataOnly="0" labelOnly="1" fieldPosition="0">
        <references count="3">
          <reference field="2" count="1" selected="0">
            <x v="223"/>
          </reference>
          <reference field="4" count="1">
            <x v="48"/>
          </reference>
          <reference field="7" count="1" selected="0">
            <x v="7"/>
          </reference>
        </references>
      </pivotArea>
    </format>
    <format dxfId="1440">
      <pivotArea dataOnly="0" labelOnly="1" fieldPosition="0">
        <references count="3">
          <reference field="2" count="1" selected="0">
            <x v="18"/>
          </reference>
          <reference field="4" count="1">
            <x v="63"/>
          </reference>
          <reference field="7" count="1" selected="0">
            <x v="8"/>
          </reference>
        </references>
      </pivotArea>
    </format>
    <format dxfId="1439">
      <pivotArea dataOnly="0" labelOnly="1" fieldPosition="0">
        <references count="3">
          <reference field="2" count="1" selected="0">
            <x v="64"/>
          </reference>
          <reference field="4" count="1">
            <x v="63"/>
          </reference>
          <reference field="7" count="1" selected="0">
            <x v="8"/>
          </reference>
        </references>
      </pivotArea>
    </format>
    <format dxfId="1438">
      <pivotArea dataOnly="0" labelOnly="1" fieldPosition="0">
        <references count="3">
          <reference field="2" count="1" selected="0">
            <x v="62"/>
          </reference>
          <reference field="4" count="1">
            <x v="26"/>
          </reference>
          <reference field="7" count="1" selected="0">
            <x v="9"/>
          </reference>
        </references>
      </pivotArea>
    </format>
    <format dxfId="1437">
      <pivotArea dataOnly="0" labelOnly="1" fieldPosition="0">
        <references count="3">
          <reference field="2" count="1" selected="0">
            <x v="104"/>
          </reference>
          <reference field="4" count="1">
            <x v="38"/>
          </reference>
          <reference field="7" count="1" selected="0">
            <x v="9"/>
          </reference>
        </references>
      </pivotArea>
    </format>
    <format dxfId="1436">
      <pivotArea dataOnly="0" labelOnly="1" fieldPosition="0">
        <references count="3">
          <reference field="2" count="1" selected="0">
            <x v="105"/>
          </reference>
          <reference field="4" count="1">
            <x v="38"/>
          </reference>
          <reference field="7" count="1" selected="0">
            <x v="9"/>
          </reference>
        </references>
      </pivotArea>
    </format>
    <format dxfId="1435">
      <pivotArea dataOnly="0" labelOnly="1" fieldPosition="0">
        <references count="3">
          <reference field="2" count="1" selected="0">
            <x v="114"/>
          </reference>
          <reference field="4" count="1">
            <x v="38"/>
          </reference>
          <reference field="7" count="1" selected="0">
            <x v="9"/>
          </reference>
        </references>
      </pivotArea>
    </format>
    <format dxfId="1434">
      <pivotArea dataOnly="0" labelOnly="1" fieldPosition="0">
        <references count="3">
          <reference field="2" count="1" selected="0">
            <x v="188"/>
          </reference>
          <reference field="4" count="1">
            <x v="64"/>
          </reference>
          <reference field="7" count="1" selected="0">
            <x v="9"/>
          </reference>
        </references>
      </pivotArea>
    </format>
    <format dxfId="1433">
      <pivotArea dataOnly="0" labelOnly="1" fieldPosition="0">
        <references count="3">
          <reference field="2" count="1" selected="0">
            <x v="159"/>
          </reference>
          <reference field="4" count="1">
            <x v="66"/>
          </reference>
          <reference field="7" count="1" selected="0">
            <x v="10"/>
          </reference>
        </references>
      </pivotArea>
    </format>
    <format dxfId="1432">
      <pivotArea dataOnly="0" labelOnly="1" fieldPosition="0">
        <references count="3">
          <reference field="2" count="1" selected="0">
            <x v="54"/>
          </reference>
          <reference field="4" count="1">
            <x v="86"/>
          </reference>
          <reference field="7" count="1" selected="0">
            <x v="11"/>
          </reference>
        </references>
      </pivotArea>
    </format>
    <format dxfId="1431">
      <pivotArea dataOnly="0" labelOnly="1" fieldPosition="0">
        <references count="3">
          <reference field="2" count="1" selected="0">
            <x v="219"/>
          </reference>
          <reference field="4" count="1">
            <x v="86"/>
          </reference>
          <reference field="7" count="1" selected="0">
            <x v="11"/>
          </reference>
        </references>
      </pivotArea>
    </format>
    <format dxfId="1430">
      <pivotArea dataOnly="0" labelOnly="1" fieldPosition="0">
        <references count="3">
          <reference field="2" count="1" selected="0">
            <x v="4"/>
          </reference>
          <reference field="4" count="1">
            <x v="86"/>
          </reference>
          <reference field="7" count="1" selected="0">
            <x v="12"/>
          </reference>
        </references>
      </pivotArea>
    </format>
    <format dxfId="1429">
      <pivotArea dataOnly="0" labelOnly="1" fieldPosition="0">
        <references count="3">
          <reference field="2" count="1" selected="0">
            <x v="115"/>
          </reference>
          <reference field="4" count="1">
            <x v="96"/>
          </reference>
          <reference field="7" count="1" selected="0">
            <x v="12"/>
          </reference>
        </references>
      </pivotArea>
    </format>
    <format dxfId="1428">
      <pivotArea dataOnly="0" labelOnly="1" fieldPosition="0">
        <references count="3">
          <reference field="2" count="1" selected="0">
            <x v="198"/>
          </reference>
          <reference field="4" count="1">
            <x v="86"/>
          </reference>
          <reference field="7" count="1" selected="0">
            <x v="13"/>
          </reference>
        </references>
      </pivotArea>
    </format>
    <format dxfId="1427">
      <pivotArea dataOnly="0" labelOnly="1" fieldPosition="0">
        <references count="3">
          <reference field="2" count="1" selected="0">
            <x v="197"/>
          </reference>
          <reference field="4" count="1">
            <x v="6"/>
          </reference>
          <reference field="7" count="1" selected="0">
            <x v="14"/>
          </reference>
        </references>
      </pivotArea>
    </format>
    <format dxfId="1426">
      <pivotArea dataOnly="0" labelOnly="1" fieldPosition="0">
        <references count="3">
          <reference field="2" count="1" selected="0">
            <x v="3"/>
          </reference>
          <reference field="4" count="2">
            <x v="86"/>
            <x v="90"/>
          </reference>
          <reference field="7" count="1" selected="0">
            <x v="15"/>
          </reference>
        </references>
      </pivotArea>
    </format>
    <format dxfId="1425">
      <pivotArea dataOnly="0" labelOnly="1" fieldPosition="0">
        <references count="3">
          <reference field="2" count="1" selected="0">
            <x v="6"/>
          </reference>
          <reference field="4" count="1">
            <x v="86"/>
          </reference>
          <reference field="7" count="1" selected="0">
            <x v="15"/>
          </reference>
        </references>
      </pivotArea>
    </format>
    <format dxfId="1424">
      <pivotArea dataOnly="0" labelOnly="1" fieldPosition="0">
        <references count="3">
          <reference field="2" count="1" selected="0">
            <x v="7"/>
          </reference>
          <reference field="4" count="1">
            <x v="55"/>
          </reference>
          <reference field="7" count="1" selected="0">
            <x v="15"/>
          </reference>
        </references>
      </pivotArea>
    </format>
    <format dxfId="1423">
      <pivotArea dataOnly="0" labelOnly="1" fieldPosition="0">
        <references count="3">
          <reference field="2" count="1" selected="0">
            <x v="8"/>
          </reference>
          <reference field="4" count="1">
            <x v="86"/>
          </reference>
          <reference field="7" count="1" selected="0">
            <x v="15"/>
          </reference>
        </references>
      </pivotArea>
    </format>
    <format dxfId="1422">
      <pivotArea dataOnly="0" labelOnly="1" fieldPosition="0">
        <references count="3">
          <reference field="2" count="1" selected="0">
            <x v="13"/>
          </reference>
          <reference field="4" count="1">
            <x v="86"/>
          </reference>
          <reference field="7" count="1" selected="0">
            <x v="15"/>
          </reference>
        </references>
      </pivotArea>
    </format>
    <format dxfId="1421">
      <pivotArea dataOnly="0" labelOnly="1" fieldPosition="0">
        <references count="3">
          <reference field="2" count="1" selected="0">
            <x v="14"/>
          </reference>
          <reference field="4" count="1">
            <x v="86"/>
          </reference>
          <reference field="7" count="1" selected="0">
            <x v="15"/>
          </reference>
        </references>
      </pivotArea>
    </format>
    <format dxfId="1420">
      <pivotArea dataOnly="0" labelOnly="1" fieldPosition="0">
        <references count="3">
          <reference field="2" count="1" selected="0">
            <x v="15"/>
          </reference>
          <reference field="4" count="1">
            <x v="86"/>
          </reference>
          <reference field="7" count="1" selected="0">
            <x v="15"/>
          </reference>
        </references>
      </pivotArea>
    </format>
    <format dxfId="1419">
      <pivotArea dataOnly="0" labelOnly="1" fieldPosition="0">
        <references count="3">
          <reference field="2" count="1" selected="0">
            <x v="16"/>
          </reference>
          <reference field="4" count="1">
            <x v="86"/>
          </reference>
          <reference field="7" count="1" selected="0">
            <x v="15"/>
          </reference>
        </references>
      </pivotArea>
    </format>
    <format dxfId="1418">
      <pivotArea dataOnly="0" labelOnly="1" fieldPosition="0">
        <references count="3">
          <reference field="2" count="1" selected="0">
            <x v="17"/>
          </reference>
          <reference field="4" count="1">
            <x v="86"/>
          </reference>
          <reference field="7" count="1" selected="0">
            <x v="15"/>
          </reference>
        </references>
      </pivotArea>
    </format>
    <format dxfId="1417">
      <pivotArea dataOnly="0" labelOnly="1" fieldPosition="0">
        <references count="3">
          <reference field="2" count="1" selected="0">
            <x v="19"/>
          </reference>
          <reference field="4" count="1">
            <x v="86"/>
          </reference>
          <reference field="7" count="1" selected="0">
            <x v="15"/>
          </reference>
        </references>
      </pivotArea>
    </format>
    <format dxfId="1416">
      <pivotArea dataOnly="0" labelOnly="1" fieldPosition="0">
        <references count="3">
          <reference field="2" count="1" selected="0">
            <x v="20"/>
          </reference>
          <reference field="4" count="1">
            <x v="86"/>
          </reference>
          <reference field="7" count="1" selected="0">
            <x v="15"/>
          </reference>
        </references>
      </pivotArea>
    </format>
    <format dxfId="1415">
      <pivotArea dataOnly="0" labelOnly="1" fieldPosition="0">
        <references count="3">
          <reference field="2" count="1" selected="0">
            <x v="21"/>
          </reference>
          <reference field="4" count="3">
            <x v="27"/>
            <x v="85"/>
            <x v="86"/>
          </reference>
          <reference field="7" count="1" selected="0">
            <x v="15"/>
          </reference>
        </references>
      </pivotArea>
    </format>
    <format dxfId="1414">
      <pivotArea dataOnly="0" labelOnly="1" fieldPosition="0">
        <references count="3">
          <reference field="2" count="1" selected="0">
            <x v="22"/>
          </reference>
          <reference field="4" count="1">
            <x v="86"/>
          </reference>
          <reference field="7" count="1" selected="0">
            <x v="15"/>
          </reference>
        </references>
      </pivotArea>
    </format>
    <format dxfId="1413">
      <pivotArea dataOnly="0" labelOnly="1" fieldPosition="0">
        <references count="3">
          <reference field="2" count="1" selected="0">
            <x v="23"/>
          </reference>
          <reference field="4" count="1">
            <x v="86"/>
          </reference>
          <reference field="7" count="1" selected="0">
            <x v="15"/>
          </reference>
        </references>
      </pivotArea>
    </format>
    <format dxfId="1412">
      <pivotArea dataOnly="0" labelOnly="1" fieldPosition="0">
        <references count="3">
          <reference field="2" count="1" selected="0">
            <x v="24"/>
          </reference>
          <reference field="4" count="1">
            <x v="86"/>
          </reference>
          <reference field="7" count="1" selected="0">
            <x v="15"/>
          </reference>
        </references>
      </pivotArea>
    </format>
    <format dxfId="1411">
      <pivotArea dataOnly="0" labelOnly="1" fieldPosition="0">
        <references count="3">
          <reference field="2" count="1" selected="0">
            <x v="25"/>
          </reference>
          <reference field="4" count="1">
            <x v="86"/>
          </reference>
          <reference field="7" count="1" selected="0">
            <x v="15"/>
          </reference>
        </references>
      </pivotArea>
    </format>
    <format dxfId="1410">
      <pivotArea dataOnly="0" labelOnly="1" fieldPosition="0">
        <references count="3">
          <reference field="2" count="1" selected="0">
            <x v="26"/>
          </reference>
          <reference field="4" count="1">
            <x v="86"/>
          </reference>
          <reference field="7" count="1" selected="0">
            <x v="15"/>
          </reference>
        </references>
      </pivotArea>
    </format>
    <format dxfId="1409">
      <pivotArea dataOnly="0" labelOnly="1" fieldPosition="0">
        <references count="3">
          <reference field="2" count="1" selected="0">
            <x v="27"/>
          </reference>
          <reference field="4" count="1">
            <x v="86"/>
          </reference>
          <reference field="7" count="1" selected="0">
            <x v="15"/>
          </reference>
        </references>
      </pivotArea>
    </format>
    <format dxfId="1408">
      <pivotArea dataOnly="0" labelOnly="1" fieldPosition="0">
        <references count="3">
          <reference field="2" count="1" selected="0">
            <x v="28"/>
          </reference>
          <reference field="4" count="1">
            <x v="86"/>
          </reference>
          <reference field="7" count="1" selected="0">
            <x v="15"/>
          </reference>
        </references>
      </pivotArea>
    </format>
    <format dxfId="1407">
      <pivotArea dataOnly="0" labelOnly="1" fieldPosition="0">
        <references count="3">
          <reference field="2" count="1" selected="0">
            <x v="29"/>
          </reference>
          <reference field="4" count="1">
            <x v="86"/>
          </reference>
          <reference field="7" count="1" selected="0">
            <x v="15"/>
          </reference>
        </references>
      </pivotArea>
    </format>
    <format dxfId="1406">
      <pivotArea dataOnly="0" labelOnly="1" fieldPosition="0">
        <references count="3">
          <reference field="2" count="1" selected="0">
            <x v="30"/>
          </reference>
          <reference field="4" count="2">
            <x v="35"/>
            <x v="86"/>
          </reference>
          <reference field="7" count="1" selected="0">
            <x v="15"/>
          </reference>
        </references>
      </pivotArea>
    </format>
    <format dxfId="1405">
      <pivotArea dataOnly="0" labelOnly="1" fieldPosition="0">
        <references count="3">
          <reference field="2" count="1" selected="0">
            <x v="34"/>
          </reference>
          <reference field="4" count="1">
            <x v="74"/>
          </reference>
          <reference field="7" count="1" selected="0">
            <x v="15"/>
          </reference>
        </references>
      </pivotArea>
    </format>
    <format dxfId="1404">
      <pivotArea dataOnly="0" labelOnly="1" fieldPosition="0">
        <references count="3">
          <reference field="2" count="1" selected="0">
            <x v="40"/>
          </reference>
          <reference field="4" count="2">
            <x v="35"/>
            <x v="64"/>
          </reference>
          <reference field="7" count="1" selected="0">
            <x v="15"/>
          </reference>
        </references>
      </pivotArea>
    </format>
    <format dxfId="1403">
      <pivotArea dataOnly="0" labelOnly="1" fieldPosition="0">
        <references count="3">
          <reference field="2" count="1" selected="0">
            <x v="41"/>
          </reference>
          <reference field="4" count="1">
            <x v="64"/>
          </reference>
          <reference field="7" count="1" selected="0">
            <x v="15"/>
          </reference>
        </references>
      </pivotArea>
    </format>
    <format dxfId="1402">
      <pivotArea dataOnly="0" labelOnly="1" fieldPosition="0">
        <references count="3">
          <reference field="2" count="1" selected="0">
            <x v="43"/>
          </reference>
          <reference field="4" count="1">
            <x v="64"/>
          </reference>
          <reference field="7" count="1" selected="0">
            <x v="15"/>
          </reference>
        </references>
      </pivotArea>
    </format>
    <format dxfId="1401">
      <pivotArea dataOnly="0" labelOnly="1" fieldPosition="0">
        <references count="3">
          <reference field="2" count="1" selected="0">
            <x v="44"/>
          </reference>
          <reference field="4" count="2">
            <x v="30"/>
            <x v="64"/>
          </reference>
          <reference field="7" count="1" selected="0">
            <x v="15"/>
          </reference>
        </references>
      </pivotArea>
    </format>
    <format dxfId="1400">
      <pivotArea dataOnly="0" labelOnly="1" fieldPosition="0">
        <references count="3">
          <reference field="2" count="1" selected="0">
            <x v="45"/>
          </reference>
          <reference field="4" count="1">
            <x v="96"/>
          </reference>
          <reference field="7" count="1" selected="0">
            <x v="15"/>
          </reference>
        </references>
      </pivotArea>
    </format>
    <format dxfId="1399">
      <pivotArea dataOnly="0" labelOnly="1" fieldPosition="0">
        <references count="3">
          <reference field="2" count="1" selected="0">
            <x v="46"/>
          </reference>
          <reference field="4" count="1">
            <x v="86"/>
          </reference>
          <reference field="7" count="1" selected="0">
            <x v="15"/>
          </reference>
        </references>
      </pivotArea>
    </format>
    <format dxfId="1398">
      <pivotArea dataOnly="0" labelOnly="1" fieldPosition="0">
        <references count="3">
          <reference field="2" count="1" selected="0">
            <x v="50"/>
          </reference>
          <reference field="4" count="1">
            <x v="64"/>
          </reference>
          <reference field="7" count="1" selected="0">
            <x v="15"/>
          </reference>
        </references>
      </pivotArea>
    </format>
    <format dxfId="1397">
      <pivotArea dataOnly="0" labelOnly="1" fieldPosition="0">
        <references count="3">
          <reference field="2" count="1" selected="0">
            <x v="51"/>
          </reference>
          <reference field="4" count="1">
            <x v="86"/>
          </reference>
          <reference field="7" count="1" selected="0">
            <x v="15"/>
          </reference>
        </references>
      </pivotArea>
    </format>
    <format dxfId="1396">
      <pivotArea dataOnly="0" labelOnly="1" fieldPosition="0">
        <references count="3">
          <reference field="2" count="1" selected="0">
            <x v="55"/>
          </reference>
          <reference field="4" count="1">
            <x v="86"/>
          </reference>
          <reference field="7" count="1" selected="0">
            <x v="15"/>
          </reference>
        </references>
      </pivotArea>
    </format>
    <format dxfId="1395">
      <pivotArea dataOnly="0" labelOnly="1" fieldPosition="0">
        <references count="3">
          <reference field="2" count="1" selected="0">
            <x v="62"/>
          </reference>
          <reference field="4" count="1">
            <x v="64"/>
          </reference>
          <reference field="7" count="1" selected="0">
            <x v="15"/>
          </reference>
        </references>
      </pivotArea>
    </format>
    <format dxfId="1394">
      <pivotArea dataOnly="0" labelOnly="1" fieldPosition="0">
        <references count="3">
          <reference field="2" count="1" selected="0">
            <x v="63"/>
          </reference>
          <reference field="4" count="1">
            <x v="64"/>
          </reference>
          <reference field="7" count="1" selected="0">
            <x v="15"/>
          </reference>
        </references>
      </pivotArea>
    </format>
    <format dxfId="1393">
      <pivotArea dataOnly="0" labelOnly="1" fieldPosition="0">
        <references count="3">
          <reference field="2" count="1" selected="0">
            <x v="64"/>
          </reference>
          <reference field="4" count="2">
            <x v="53"/>
            <x v="81"/>
          </reference>
          <reference field="7" count="1" selected="0">
            <x v="15"/>
          </reference>
        </references>
      </pivotArea>
    </format>
    <format dxfId="1392">
      <pivotArea dataOnly="0" labelOnly="1" fieldPosition="0">
        <references count="3">
          <reference field="2" count="1" selected="0">
            <x v="73"/>
          </reference>
          <reference field="4" count="1">
            <x v="78"/>
          </reference>
          <reference field="7" count="1" selected="0">
            <x v="15"/>
          </reference>
        </references>
      </pivotArea>
    </format>
    <format dxfId="1391">
      <pivotArea dataOnly="0" labelOnly="1" fieldPosition="0">
        <references count="3">
          <reference field="2" count="1" selected="0">
            <x v="74"/>
          </reference>
          <reference field="4" count="1">
            <x v="78"/>
          </reference>
          <reference field="7" count="1" selected="0">
            <x v="15"/>
          </reference>
        </references>
      </pivotArea>
    </format>
    <format dxfId="1390">
      <pivotArea dataOnly="0" labelOnly="1" fieldPosition="0">
        <references count="3">
          <reference field="2" count="1" selected="0">
            <x v="75"/>
          </reference>
          <reference field="4" count="1">
            <x v="78"/>
          </reference>
          <reference field="7" count="1" selected="0">
            <x v="15"/>
          </reference>
        </references>
      </pivotArea>
    </format>
    <format dxfId="1389">
      <pivotArea dataOnly="0" labelOnly="1" fieldPosition="0">
        <references count="3">
          <reference field="2" count="1" selected="0">
            <x v="77"/>
          </reference>
          <reference field="4" count="1">
            <x v="64"/>
          </reference>
          <reference field="7" count="1" selected="0">
            <x v="15"/>
          </reference>
        </references>
      </pivotArea>
    </format>
    <format dxfId="1388">
      <pivotArea dataOnly="0" labelOnly="1" fieldPosition="0">
        <references count="3">
          <reference field="2" count="1" selected="0">
            <x v="89"/>
          </reference>
          <reference field="4" count="1">
            <x v="55"/>
          </reference>
          <reference field="7" count="1" selected="0">
            <x v="15"/>
          </reference>
        </references>
      </pivotArea>
    </format>
    <format dxfId="1387">
      <pivotArea dataOnly="0" labelOnly="1" fieldPosition="0">
        <references count="3">
          <reference field="2" count="1" selected="0">
            <x v="90"/>
          </reference>
          <reference field="4" count="1">
            <x v="64"/>
          </reference>
          <reference field="7" count="1" selected="0">
            <x v="15"/>
          </reference>
        </references>
      </pivotArea>
    </format>
    <format dxfId="1386">
      <pivotArea dataOnly="0" labelOnly="1" fieldPosition="0">
        <references count="3">
          <reference field="2" count="1" selected="0">
            <x v="92"/>
          </reference>
          <reference field="4" count="1">
            <x v="86"/>
          </reference>
          <reference field="7" count="1" selected="0">
            <x v="15"/>
          </reference>
        </references>
      </pivotArea>
    </format>
    <format dxfId="1385">
      <pivotArea dataOnly="0" labelOnly="1" fieldPosition="0">
        <references count="3">
          <reference field="2" count="1" selected="0">
            <x v="93"/>
          </reference>
          <reference field="4" count="1">
            <x v="86"/>
          </reference>
          <reference field="7" count="1" selected="0">
            <x v="15"/>
          </reference>
        </references>
      </pivotArea>
    </format>
    <format dxfId="1384">
      <pivotArea dataOnly="0" labelOnly="1" fieldPosition="0">
        <references count="3">
          <reference field="2" count="1" selected="0">
            <x v="98"/>
          </reference>
          <reference field="4" count="1">
            <x v="86"/>
          </reference>
          <reference field="7" count="1" selected="0">
            <x v="15"/>
          </reference>
        </references>
      </pivotArea>
    </format>
    <format dxfId="1383">
      <pivotArea dataOnly="0" labelOnly="1" fieldPosition="0">
        <references count="3">
          <reference field="2" count="1" selected="0">
            <x v="99"/>
          </reference>
          <reference field="4" count="1">
            <x v="86"/>
          </reference>
          <reference field="7" count="1" selected="0">
            <x v="15"/>
          </reference>
        </references>
      </pivotArea>
    </format>
    <format dxfId="1382">
      <pivotArea dataOnly="0" labelOnly="1" fieldPosition="0">
        <references count="3">
          <reference field="2" count="1" selected="0">
            <x v="100"/>
          </reference>
          <reference field="4" count="1">
            <x v="78"/>
          </reference>
          <reference field="7" count="1" selected="0">
            <x v="15"/>
          </reference>
        </references>
      </pivotArea>
    </format>
    <format dxfId="1381">
      <pivotArea dataOnly="0" labelOnly="1" fieldPosition="0">
        <references count="3">
          <reference field="2" count="1" selected="0">
            <x v="101"/>
          </reference>
          <reference field="4" count="1">
            <x v="86"/>
          </reference>
          <reference field="7" count="1" selected="0">
            <x v="15"/>
          </reference>
        </references>
      </pivotArea>
    </format>
    <format dxfId="1380">
      <pivotArea dataOnly="0" labelOnly="1" fieldPosition="0">
        <references count="3">
          <reference field="2" count="1" selected="0">
            <x v="102"/>
          </reference>
          <reference field="4" count="1">
            <x v="86"/>
          </reference>
          <reference field="7" count="1" selected="0">
            <x v="15"/>
          </reference>
        </references>
      </pivotArea>
    </format>
    <format dxfId="1379">
      <pivotArea dataOnly="0" labelOnly="1" fieldPosition="0">
        <references count="3">
          <reference field="2" count="1" selected="0">
            <x v="103"/>
          </reference>
          <reference field="4" count="1">
            <x v="43"/>
          </reference>
          <reference field="7" count="1" selected="0">
            <x v="15"/>
          </reference>
        </references>
      </pivotArea>
    </format>
    <format dxfId="1378">
      <pivotArea dataOnly="0" labelOnly="1" fieldPosition="0">
        <references count="3">
          <reference field="2" count="1" selected="0">
            <x v="104"/>
          </reference>
          <reference field="4" count="1">
            <x v="86"/>
          </reference>
          <reference field="7" count="1" selected="0">
            <x v="15"/>
          </reference>
        </references>
      </pivotArea>
    </format>
    <format dxfId="1377">
      <pivotArea dataOnly="0" labelOnly="1" fieldPosition="0">
        <references count="3">
          <reference field="2" count="1" selected="0">
            <x v="105"/>
          </reference>
          <reference field="4" count="2">
            <x v="53"/>
            <x v="86"/>
          </reference>
          <reference field="7" count="1" selected="0">
            <x v="15"/>
          </reference>
        </references>
      </pivotArea>
    </format>
    <format dxfId="1376">
      <pivotArea dataOnly="0" labelOnly="1" fieldPosition="0">
        <references count="3">
          <reference field="2" count="1" selected="0">
            <x v="106"/>
          </reference>
          <reference field="4" count="1">
            <x v="86"/>
          </reference>
          <reference field="7" count="1" selected="0">
            <x v="15"/>
          </reference>
        </references>
      </pivotArea>
    </format>
    <format dxfId="1375">
      <pivotArea dataOnly="0" labelOnly="1" fieldPosition="0">
        <references count="3">
          <reference field="2" count="1" selected="0">
            <x v="107"/>
          </reference>
          <reference field="4" count="1">
            <x v="86"/>
          </reference>
          <reference field="7" count="1" selected="0">
            <x v="15"/>
          </reference>
        </references>
      </pivotArea>
    </format>
    <format dxfId="1374">
      <pivotArea dataOnly="0" labelOnly="1" fieldPosition="0">
        <references count="3">
          <reference field="2" count="1" selected="0">
            <x v="108"/>
          </reference>
          <reference field="4" count="1">
            <x v="86"/>
          </reference>
          <reference field="7" count="1" selected="0">
            <x v="15"/>
          </reference>
        </references>
      </pivotArea>
    </format>
    <format dxfId="1373">
      <pivotArea dataOnly="0" labelOnly="1" fieldPosition="0">
        <references count="3">
          <reference field="2" count="1" selected="0">
            <x v="109"/>
          </reference>
          <reference field="4" count="1">
            <x v="53"/>
          </reference>
          <reference field="7" count="1" selected="0">
            <x v="15"/>
          </reference>
        </references>
      </pivotArea>
    </format>
    <format dxfId="1372">
      <pivotArea dataOnly="0" labelOnly="1" fieldPosition="0">
        <references count="3">
          <reference field="2" count="1" selected="0">
            <x v="110"/>
          </reference>
          <reference field="4" count="2">
            <x v="53"/>
            <x v="86"/>
          </reference>
          <reference field="7" count="1" selected="0">
            <x v="15"/>
          </reference>
        </references>
      </pivotArea>
    </format>
    <format dxfId="1371">
      <pivotArea dataOnly="0" labelOnly="1" fieldPosition="0">
        <references count="3">
          <reference field="2" count="1" selected="0">
            <x v="111"/>
          </reference>
          <reference field="4" count="1">
            <x v="55"/>
          </reference>
          <reference field="7" count="1" selected="0">
            <x v="15"/>
          </reference>
        </references>
      </pivotArea>
    </format>
    <format dxfId="1370">
      <pivotArea dataOnly="0" labelOnly="1" fieldPosition="0">
        <references count="3">
          <reference field="2" count="1" selected="0">
            <x v="113"/>
          </reference>
          <reference field="4" count="2">
            <x v="43"/>
            <x v="86"/>
          </reference>
          <reference field="7" count="1" selected="0">
            <x v="15"/>
          </reference>
        </references>
      </pivotArea>
    </format>
    <format dxfId="1369">
      <pivotArea dataOnly="0" labelOnly="1" fieldPosition="0">
        <references count="3">
          <reference field="2" count="1" selected="0">
            <x v="114"/>
          </reference>
          <reference field="4" count="1">
            <x v="84"/>
          </reference>
          <reference field="7" count="1" selected="0">
            <x v="15"/>
          </reference>
        </references>
      </pivotArea>
    </format>
    <format dxfId="1368">
      <pivotArea dataOnly="0" labelOnly="1" fieldPosition="0">
        <references count="3">
          <reference field="2" count="1" selected="0">
            <x v="117"/>
          </reference>
          <reference field="4" count="1">
            <x v="86"/>
          </reference>
          <reference field="7" count="1" selected="0">
            <x v="15"/>
          </reference>
        </references>
      </pivotArea>
    </format>
    <format dxfId="1367">
      <pivotArea dataOnly="0" labelOnly="1" fieldPosition="0">
        <references count="3">
          <reference field="2" count="1" selected="0">
            <x v="118"/>
          </reference>
          <reference field="4" count="1">
            <x v="78"/>
          </reference>
          <reference field="7" count="1" selected="0">
            <x v="15"/>
          </reference>
        </references>
      </pivotArea>
    </format>
    <format dxfId="1366">
      <pivotArea dataOnly="0" labelOnly="1" fieldPosition="0">
        <references count="3">
          <reference field="2" count="1" selected="0">
            <x v="120"/>
          </reference>
          <reference field="4" count="1">
            <x v="64"/>
          </reference>
          <reference field="7" count="1" selected="0">
            <x v="15"/>
          </reference>
        </references>
      </pivotArea>
    </format>
    <format dxfId="1365">
      <pivotArea dataOnly="0" labelOnly="1" fieldPosition="0">
        <references count="3">
          <reference field="2" count="1" selected="0">
            <x v="121"/>
          </reference>
          <reference field="4" count="1">
            <x v="64"/>
          </reference>
          <reference field="7" count="1" selected="0">
            <x v="15"/>
          </reference>
        </references>
      </pivotArea>
    </format>
    <format dxfId="1364">
      <pivotArea dataOnly="0" labelOnly="1" fieldPosition="0">
        <references count="3">
          <reference field="2" count="1" selected="0">
            <x v="124"/>
          </reference>
          <reference field="4" count="1">
            <x v="64"/>
          </reference>
          <reference field="7" count="1" selected="0">
            <x v="15"/>
          </reference>
        </references>
      </pivotArea>
    </format>
    <format dxfId="1363">
      <pivotArea dataOnly="0" labelOnly="1" fieldPosition="0">
        <references count="3">
          <reference field="2" count="1" selected="0">
            <x v="126"/>
          </reference>
          <reference field="4" count="1">
            <x v="64"/>
          </reference>
          <reference field="7" count="1" selected="0">
            <x v="15"/>
          </reference>
        </references>
      </pivotArea>
    </format>
    <format dxfId="1362">
      <pivotArea dataOnly="0" labelOnly="1" fieldPosition="0">
        <references count="3">
          <reference field="2" count="1" selected="0">
            <x v="127"/>
          </reference>
          <reference field="4" count="1">
            <x v="64"/>
          </reference>
          <reference field="7" count="1" selected="0">
            <x v="15"/>
          </reference>
        </references>
      </pivotArea>
    </format>
    <format dxfId="1361">
      <pivotArea dataOnly="0" labelOnly="1" fieldPosition="0">
        <references count="3">
          <reference field="2" count="1" selected="0">
            <x v="131"/>
          </reference>
          <reference field="4" count="1">
            <x v="47"/>
          </reference>
          <reference field="7" count="1" selected="0">
            <x v="15"/>
          </reference>
        </references>
      </pivotArea>
    </format>
    <format dxfId="1360">
      <pivotArea dataOnly="0" labelOnly="1" fieldPosition="0">
        <references count="3">
          <reference field="2" count="1" selected="0">
            <x v="133"/>
          </reference>
          <reference field="4" count="1">
            <x v="86"/>
          </reference>
          <reference field="7" count="1" selected="0">
            <x v="15"/>
          </reference>
        </references>
      </pivotArea>
    </format>
    <format dxfId="1359">
      <pivotArea dataOnly="0" labelOnly="1" fieldPosition="0">
        <references count="3">
          <reference field="2" count="1" selected="0">
            <x v="134"/>
          </reference>
          <reference field="4" count="2">
            <x v="64"/>
            <x v="86"/>
          </reference>
          <reference field="7" count="1" selected="0">
            <x v="15"/>
          </reference>
        </references>
      </pivotArea>
    </format>
    <format dxfId="1358">
      <pivotArea dataOnly="0" labelOnly="1" fieldPosition="0">
        <references count="3">
          <reference field="2" count="1" selected="0">
            <x v="135"/>
          </reference>
          <reference field="4" count="1">
            <x v="86"/>
          </reference>
          <reference field="7" count="1" selected="0">
            <x v="15"/>
          </reference>
        </references>
      </pivotArea>
    </format>
    <format dxfId="1357">
      <pivotArea dataOnly="0" labelOnly="1" fieldPosition="0">
        <references count="3">
          <reference field="2" count="1" selected="0">
            <x v="137"/>
          </reference>
          <reference field="4" count="1">
            <x v="86"/>
          </reference>
          <reference field="7" count="1" selected="0">
            <x v="15"/>
          </reference>
        </references>
      </pivotArea>
    </format>
    <format dxfId="1356">
      <pivotArea dataOnly="0" labelOnly="1" fieldPosition="0">
        <references count="3">
          <reference field="2" count="1" selected="0">
            <x v="139"/>
          </reference>
          <reference field="4" count="2">
            <x v="64"/>
            <x v="86"/>
          </reference>
          <reference field="7" count="1" selected="0">
            <x v="15"/>
          </reference>
        </references>
      </pivotArea>
    </format>
    <format dxfId="1355">
      <pivotArea dataOnly="0" labelOnly="1" fieldPosition="0">
        <references count="3">
          <reference field="2" count="1" selected="0">
            <x v="141"/>
          </reference>
          <reference field="4" count="1">
            <x v="1"/>
          </reference>
          <reference field="7" count="1" selected="0">
            <x v="15"/>
          </reference>
        </references>
      </pivotArea>
    </format>
    <format dxfId="1354">
      <pivotArea dataOnly="0" labelOnly="1" fieldPosition="0">
        <references count="3">
          <reference field="2" count="1" selected="0">
            <x v="142"/>
          </reference>
          <reference field="4" count="1">
            <x v="1"/>
          </reference>
          <reference field="7" count="1" selected="0">
            <x v="15"/>
          </reference>
        </references>
      </pivotArea>
    </format>
    <format dxfId="1353">
      <pivotArea dataOnly="0" labelOnly="1" fieldPosition="0">
        <references count="3">
          <reference field="2" count="1" selected="0">
            <x v="145"/>
          </reference>
          <reference field="4" count="1">
            <x v="86"/>
          </reference>
          <reference field="7" count="1" selected="0">
            <x v="15"/>
          </reference>
        </references>
      </pivotArea>
    </format>
    <format dxfId="1352">
      <pivotArea dataOnly="0" labelOnly="1" fieldPosition="0">
        <references count="3">
          <reference field="2" count="1" selected="0">
            <x v="146"/>
          </reference>
          <reference field="4" count="2">
            <x v="53"/>
            <x v="81"/>
          </reference>
          <reference field="7" count="1" selected="0">
            <x v="15"/>
          </reference>
        </references>
      </pivotArea>
    </format>
    <format dxfId="1351">
      <pivotArea dataOnly="0" labelOnly="1" fieldPosition="0">
        <references count="3">
          <reference field="2" count="1" selected="0">
            <x v="148"/>
          </reference>
          <reference field="4" count="1">
            <x v="54"/>
          </reference>
          <reference field="7" count="1" selected="0">
            <x v="15"/>
          </reference>
        </references>
      </pivotArea>
    </format>
    <format dxfId="1350">
      <pivotArea dataOnly="0" labelOnly="1" fieldPosition="0">
        <references count="3">
          <reference field="2" count="1" selected="0">
            <x v="149"/>
          </reference>
          <reference field="4" count="1">
            <x v="53"/>
          </reference>
          <reference field="7" count="1" selected="0">
            <x v="15"/>
          </reference>
        </references>
      </pivotArea>
    </format>
    <format dxfId="1349">
      <pivotArea dataOnly="0" labelOnly="1" fieldPosition="0">
        <references count="3">
          <reference field="2" count="1" selected="0">
            <x v="150"/>
          </reference>
          <reference field="4" count="1">
            <x v="43"/>
          </reference>
          <reference field="7" count="1" selected="0">
            <x v="15"/>
          </reference>
        </references>
      </pivotArea>
    </format>
    <format dxfId="1348">
      <pivotArea dataOnly="0" labelOnly="1" fieldPosition="0">
        <references count="3">
          <reference field="2" count="1" selected="0">
            <x v="151"/>
          </reference>
          <reference field="4" count="1">
            <x v="64"/>
          </reference>
          <reference field="7" count="1" selected="0">
            <x v="15"/>
          </reference>
        </references>
      </pivotArea>
    </format>
    <format dxfId="1347">
      <pivotArea dataOnly="0" labelOnly="1" fieldPosition="0">
        <references count="3">
          <reference field="2" count="1" selected="0">
            <x v="152"/>
          </reference>
          <reference field="4" count="1">
            <x v="64"/>
          </reference>
          <reference field="7" count="1" selected="0">
            <x v="15"/>
          </reference>
        </references>
      </pivotArea>
    </format>
    <format dxfId="1346">
      <pivotArea dataOnly="0" labelOnly="1" fieldPosition="0">
        <references count="3">
          <reference field="2" count="1" selected="0">
            <x v="157"/>
          </reference>
          <reference field="4" count="1">
            <x v="86"/>
          </reference>
          <reference field="7" count="1" selected="0">
            <x v="15"/>
          </reference>
        </references>
      </pivotArea>
    </format>
    <format dxfId="1345">
      <pivotArea dataOnly="0" labelOnly="1" fieldPosition="0">
        <references count="3">
          <reference field="2" count="1" selected="0">
            <x v="158"/>
          </reference>
          <reference field="4" count="1">
            <x v="86"/>
          </reference>
          <reference field="7" count="1" selected="0">
            <x v="15"/>
          </reference>
        </references>
      </pivotArea>
    </format>
    <format dxfId="1344">
      <pivotArea dataOnly="0" labelOnly="1" fieldPosition="0">
        <references count="3">
          <reference field="2" count="1" selected="0">
            <x v="161"/>
          </reference>
          <reference field="4" count="1">
            <x v="86"/>
          </reference>
          <reference field="7" count="1" selected="0">
            <x v="15"/>
          </reference>
        </references>
      </pivotArea>
    </format>
    <format dxfId="1343">
      <pivotArea dataOnly="0" labelOnly="1" fieldPosition="0">
        <references count="3">
          <reference field="2" count="1" selected="0">
            <x v="162"/>
          </reference>
          <reference field="4" count="1">
            <x v="91"/>
          </reference>
          <reference field="7" count="1" selected="0">
            <x v="15"/>
          </reference>
        </references>
      </pivotArea>
    </format>
    <format dxfId="1342">
      <pivotArea dataOnly="0" labelOnly="1" fieldPosition="0">
        <references count="3">
          <reference field="2" count="1" selected="0">
            <x v="165"/>
          </reference>
          <reference field="4" count="1">
            <x v="86"/>
          </reference>
          <reference field="7" count="1" selected="0">
            <x v="15"/>
          </reference>
        </references>
      </pivotArea>
    </format>
    <format dxfId="1341">
      <pivotArea dataOnly="0" labelOnly="1" fieldPosition="0">
        <references count="3">
          <reference field="2" count="1" selected="0">
            <x v="166"/>
          </reference>
          <reference field="4" count="1">
            <x v="26"/>
          </reference>
          <reference field="7" count="1" selected="0">
            <x v="15"/>
          </reference>
        </references>
      </pivotArea>
    </format>
    <format dxfId="1340">
      <pivotArea dataOnly="0" labelOnly="1" fieldPosition="0">
        <references count="3">
          <reference field="2" count="1" selected="0">
            <x v="168"/>
          </reference>
          <reference field="4" count="1">
            <x v="86"/>
          </reference>
          <reference field="7" count="1" selected="0">
            <x v="15"/>
          </reference>
        </references>
      </pivotArea>
    </format>
    <format dxfId="1339">
      <pivotArea dataOnly="0" labelOnly="1" fieldPosition="0">
        <references count="3">
          <reference field="2" count="1" selected="0">
            <x v="169"/>
          </reference>
          <reference field="4" count="1">
            <x v="86"/>
          </reference>
          <reference field="7" count="1" selected="0">
            <x v="15"/>
          </reference>
        </references>
      </pivotArea>
    </format>
    <format dxfId="1338">
      <pivotArea dataOnly="0" labelOnly="1" fieldPosition="0">
        <references count="3">
          <reference field="2" count="1" selected="0">
            <x v="170"/>
          </reference>
          <reference field="4" count="1">
            <x v="86"/>
          </reference>
          <reference field="7" count="1" selected="0">
            <x v="15"/>
          </reference>
        </references>
      </pivotArea>
    </format>
    <format dxfId="1337">
      <pivotArea dataOnly="0" labelOnly="1" fieldPosition="0">
        <references count="3">
          <reference field="2" count="1" selected="0">
            <x v="171"/>
          </reference>
          <reference field="4" count="1">
            <x v="86"/>
          </reference>
          <reference field="7" count="1" selected="0">
            <x v="15"/>
          </reference>
        </references>
      </pivotArea>
    </format>
    <format dxfId="1336">
      <pivotArea dataOnly="0" labelOnly="1" fieldPosition="0">
        <references count="3">
          <reference field="2" count="1" selected="0">
            <x v="172"/>
          </reference>
          <reference field="4" count="1">
            <x v="96"/>
          </reference>
          <reference field="7" count="1" selected="0">
            <x v="15"/>
          </reference>
        </references>
      </pivotArea>
    </format>
    <format dxfId="1335">
      <pivotArea dataOnly="0" labelOnly="1" fieldPosition="0">
        <references count="3">
          <reference field="2" count="1" selected="0">
            <x v="173"/>
          </reference>
          <reference field="4" count="1">
            <x v="86"/>
          </reference>
          <reference field="7" count="1" selected="0">
            <x v="15"/>
          </reference>
        </references>
      </pivotArea>
    </format>
    <format dxfId="1334">
      <pivotArea dataOnly="0" labelOnly="1" fieldPosition="0">
        <references count="3">
          <reference field="2" count="1" selected="0">
            <x v="174"/>
          </reference>
          <reference field="4" count="1">
            <x v="86"/>
          </reference>
          <reference field="7" count="1" selected="0">
            <x v="15"/>
          </reference>
        </references>
      </pivotArea>
    </format>
    <format dxfId="1333">
      <pivotArea dataOnly="0" labelOnly="1" fieldPosition="0">
        <references count="3">
          <reference field="2" count="1" selected="0">
            <x v="175"/>
          </reference>
          <reference field="4" count="1">
            <x v="86"/>
          </reference>
          <reference field="7" count="1" selected="0">
            <x v="15"/>
          </reference>
        </references>
      </pivotArea>
    </format>
    <format dxfId="1332">
      <pivotArea dataOnly="0" labelOnly="1" fieldPosition="0">
        <references count="3">
          <reference field="2" count="1" selected="0">
            <x v="178"/>
          </reference>
          <reference field="4" count="1">
            <x v="26"/>
          </reference>
          <reference field="7" count="1" selected="0">
            <x v="15"/>
          </reference>
        </references>
      </pivotArea>
    </format>
    <format dxfId="1331">
      <pivotArea dataOnly="0" labelOnly="1" fieldPosition="0">
        <references count="3">
          <reference field="2" count="1" selected="0">
            <x v="179"/>
          </reference>
          <reference field="4" count="1">
            <x v="26"/>
          </reference>
          <reference field="7" count="1" selected="0">
            <x v="15"/>
          </reference>
        </references>
      </pivotArea>
    </format>
    <format dxfId="1330">
      <pivotArea dataOnly="0" labelOnly="1" fieldPosition="0">
        <references count="3">
          <reference field="2" count="1" selected="0">
            <x v="193"/>
          </reference>
          <reference field="4" count="1">
            <x v="64"/>
          </reference>
          <reference field="7" count="1" selected="0">
            <x v="15"/>
          </reference>
        </references>
      </pivotArea>
    </format>
    <format dxfId="1329">
      <pivotArea dataOnly="0" labelOnly="1" fieldPosition="0">
        <references count="3">
          <reference field="2" count="1" selected="0">
            <x v="194"/>
          </reference>
          <reference field="4" count="1">
            <x v="64"/>
          </reference>
          <reference field="7" count="1" selected="0">
            <x v="15"/>
          </reference>
        </references>
      </pivotArea>
    </format>
    <format dxfId="1328">
      <pivotArea dataOnly="0" labelOnly="1" fieldPosition="0">
        <references count="3">
          <reference field="2" count="1" selected="0">
            <x v="195"/>
          </reference>
          <reference field="4" count="1">
            <x v="64"/>
          </reference>
          <reference field="7" count="1" selected="0">
            <x v="15"/>
          </reference>
        </references>
      </pivotArea>
    </format>
    <format dxfId="1327">
      <pivotArea dataOnly="0" labelOnly="1" fieldPosition="0">
        <references count="3">
          <reference field="2" count="1" selected="0">
            <x v="196"/>
          </reference>
          <reference field="4" count="1">
            <x v="64"/>
          </reference>
          <reference field="7" count="1" selected="0">
            <x v="15"/>
          </reference>
        </references>
      </pivotArea>
    </format>
    <format dxfId="1326">
      <pivotArea dataOnly="0" labelOnly="1" fieldPosition="0">
        <references count="3">
          <reference field="2" count="1" selected="0">
            <x v="198"/>
          </reference>
          <reference field="4" count="2">
            <x v="64"/>
            <x v="86"/>
          </reference>
          <reference field="7" count="1" selected="0">
            <x v="15"/>
          </reference>
        </references>
      </pivotArea>
    </format>
    <format dxfId="1325">
      <pivotArea dataOnly="0" labelOnly="1" fieldPosition="0">
        <references count="3">
          <reference field="2" count="1" selected="0">
            <x v="200"/>
          </reference>
          <reference field="4" count="1">
            <x v="86"/>
          </reference>
          <reference field="7" count="1" selected="0">
            <x v="15"/>
          </reference>
        </references>
      </pivotArea>
    </format>
    <format dxfId="1324">
      <pivotArea dataOnly="0" labelOnly="1" fieldPosition="0">
        <references count="3">
          <reference field="2" count="1" selected="0">
            <x v="204"/>
          </reference>
          <reference field="4" count="1">
            <x v="42"/>
          </reference>
          <reference field="7" count="1" selected="0">
            <x v="15"/>
          </reference>
        </references>
      </pivotArea>
    </format>
    <format dxfId="1323">
      <pivotArea dataOnly="0" labelOnly="1" fieldPosition="0">
        <references count="3">
          <reference field="2" count="1" selected="0">
            <x v="208"/>
          </reference>
          <reference field="4" count="1">
            <x v="86"/>
          </reference>
          <reference field="7" count="1" selected="0">
            <x v="15"/>
          </reference>
        </references>
      </pivotArea>
    </format>
    <format dxfId="1322">
      <pivotArea dataOnly="0" labelOnly="1" fieldPosition="0">
        <references count="3">
          <reference field="2" count="1" selected="0">
            <x v="213"/>
          </reference>
          <reference field="4" count="1">
            <x v="55"/>
          </reference>
          <reference field="7" count="1" selected="0">
            <x v="15"/>
          </reference>
        </references>
      </pivotArea>
    </format>
    <format dxfId="1321">
      <pivotArea dataOnly="0" labelOnly="1" fieldPosition="0">
        <references count="3">
          <reference field="2" count="1" selected="0">
            <x v="216"/>
          </reference>
          <reference field="4" count="1">
            <x v="86"/>
          </reference>
          <reference field="7" count="1" selected="0">
            <x v="15"/>
          </reference>
        </references>
      </pivotArea>
    </format>
    <format dxfId="1320">
      <pivotArea dataOnly="0" labelOnly="1" fieldPosition="0">
        <references count="3">
          <reference field="2" count="1" selected="0">
            <x v="217"/>
          </reference>
          <reference field="4" count="1">
            <x v="86"/>
          </reference>
          <reference field="7" count="1" selected="0">
            <x v="15"/>
          </reference>
        </references>
      </pivotArea>
    </format>
    <format dxfId="1319">
      <pivotArea dataOnly="0" labelOnly="1" fieldPosition="0">
        <references count="3">
          <reference field="2" count="1" selected="0">
            <x v="220"/>
          </reference>
          <reference field="4" count="1">
            <x v="31"/>
          </reference>
          <reference field="7" count="1" selected="0">
            <x v="15"/>
          </reference>
        </references>
      </pivotArea>
    </format>
    <format dxfId="1318">
      <pivotArea dataOnly="0" labelOnly="1" fieldPosition="0">
        <references count="3">
          <reference field="2" count="1" selected="0">
            <x v="221"/>
          </reference>
          <reference field="4" count="1">
            <x v="35"/>
          </reference>
          <reference field="7" count="1" selected="0">
            <x v="15"/>
          </reference>
        </references>
      </pivotArea>
    </format>
    <format dxfId="1317">
      <pivotArea dataOnly="0" labelOnly="1" fieldPosition="0">
        <references count="3">
          <reference field="2" count="1" selected="0">
            <x v="223"/>
          </reference>
          <reference field="4" count="1">
            <x v="64"/>
          </reference>
          <reference field="7" count="1" selected="0">
            <x v="15"/>
          </reference>
        </references>
      </pivotArea>
    </format>
    <format dxfId="1316">
      <pivotArea dataOnly="0" labelOnly="1" fieldPosition="0">
        <references count="3">
          <reference field="2" count="1" selected="0">
            <x v="224"/>
          </reference>
          <reference field="4" count="1">
            <x v="64"/>
          </reference>
          <reference field="7" count="1" selected="0">
            <x v="15"/>
          </reference>
        </references>
      </pivotArea>
    </format>
    <format dxfId="1315">
      <pivotArea dataOnly="0" labelOnly="1" fieldPosition="0">
        <references count="3">
          <reference field="2" count="1" selected="0">
            <x v="225"/>
          </reference>
          <reference field="4" count="1">
            <x v="64"/>
          </reference>
          <reference field="7" count="1" selected="0">
            <x v="15"/>
          </reference>
        </references>
      </pivotArea>
    </format>
    <format dxfId="1314">
      <pivotArea dataOnly="0" labelOnly="1" fieldPosition="0">
        <references count="3">
          <reference field="2" count="1" selected="0">
            <x v="226"/>
          </reference>
          <reference field="4" count="1">
            <x v="38"/>
          </reference>
          <reference field="7" count="1" selected="0">
            <x v="15"/>
          </reference>
        </references>
      </pivotArea>
    </format>
    <format dxfId="1313">
      <pivotArea dataOnly="0" labelOnly="1" fieldPosition="0">
        <references count="3">
          <reference field="2" count="1" selected="0">
            <x v="228"/>
          </reference>
          <reference field="4" count="2">
            <x v="38"/>
            <x v="86"/>
          </reference>
          <reference field="7" count="1" selected="0">
            <x v="15"/>
          </reference>
        </references>
      </pivotArea>
    </format>
    <format dxfId="1312">
      <pivotArea dataOnly="0" labelOnly="1" fieldPosition="0">
        <references count="3">
          <reference field="2" count="1" selected="0">
            <x v="229"/>
          </reference>
          <reference field="4" count="1">
            <x v="38"/>
          </reference>
          <reference field="7" count="1" selected="0">
            <x v="15"/>
          </reference>
        </references>
      </pivotArea>
    </format>
    <format dxfId="1311">
      <pivotArea dataOnly="0" labelOnly="1" fieldPosition="0">
        <references count="3">
          <reference field="2" count="1" selected="0">
            <x v="230"/>
          </reference>
          <reference field="4" count="1">
            <x v="38"/>
          </reference>
          <reference field="7" count="1" selected="0">
            <x v="15"/>
          </reference>
        </references>
      </pivotArea>
    </format>
    <format dxfId="1310">
      <pivotArea dataOnly="0" labelOnly="1" fieldPosition="0">
        <references count="3">
          <reference field="2" count="1" selected="0">
            <x v="231"/>
          </reference>
          <reference field="4" count="1">
            <x v="38"/>
          </reference>
          <reference field="7" count="1" selected="0">
            <x v="15"/>
          </reference>
        </references>
      </pivotArea>
    </format>
    <format dxfId="1309">
      <pivotArea dataOnly="0" labelOnly="1" fieldPosition="0">
        <references count="3">
          <reference field="2" count="1" selected="0">
            <x v="233"/>
          </reference>
          <reference field="4" count="1">
            <x v="43"/>
          </reference>
          <reference field="7" count="1" selected="0">
            <x v="15"/>
          </reference>
        </references>
      </pivotArea>
    </format>
    <format dxfId="1308">
      <pivotArea dataOnly="0" labelOnly="1" fieldPosition="0">
        <references count="3">
          <reference field="2" count="1" selected="0">
            <x v="235"/>
          </reference>
          <reference field="4" count="1">
            <x v="85"/>
          </reference>
          <reference field="7" count="1" selected="0">
            <x v="15"/>
          </reference>
        </references>
      </pivotArea>
    </format>
    <format dxfId="1307">
      <pivotArea dataOnly="0" labelOnly="1" fieldPosition="0">
        <references count="3">
          <reference field="2" count="1" selected="0">
            <x v="183"/>
          </reference>
          <reference field="4" count="1">
            <x v="42"/>
          </reference>
          <reference field="7" count="1" selected="0">
            <x v="16"/>
          </reference>
        </references>
      </pivotArea>
    </format>
    <format dxfId="1306">
      <pivotArea dataOnly="0" labelOnly="1" fieldPosition="0">
        <references count="3">
          <reference field="2" count="1" selected="0">
            <x v="17"/>
          </reference>
          <reference field="4" count="1">
            <x v="59"/>
          </reference>
          <reference field="7" count="1" selected="0">
            <x v="17"/>
          </reference>
        </references>
      </pivotArea>
    </format>
    <format dxfId="1305">
      <pivotArea dataOnly="0" labelOnly="1" fieldPosition="0">
        <references count="3">
          <reference field="2" count="1" selected="0">
            <x v="154"/>
          </reference>
          <reference field="4" count="1">
            <x v="44"/>
          </reference>
          <reference field="7" count="1" selected="0">
            <x v="17"/>
          </reference>
        </references>
      </pivotArea>
    </format>
    <format dxfId="1304">
      <pivotArea dataOnly="0" labelOnly="1" fieldPosition="0">
        <references count="3">
          <reference field="2" count="1" selected="0">
            <x v="163"/>
          </reference>
          <reference field="4" count="1">
            <x v="87"/>
          </reference>
          <reference field="7" count="1" selected="0">
            <x v="17"/>
          </reference>
        </references>
      </pivotArea>
    </format>
    <format dxfId="1303">
      <pivotArea dataOnly="0" labelOnly="1" fieldPosition="0">
        <references count="3">
          <reference field="2" count="1" selected="0">
            <x v="233"/>
          </reference>
          <reference field="4" count="1">
            <x v="45"/>
          </reference>
          <reference field="7" count="1" selected="0">
            <x v="17"/>
          </reference>
        </references>
      </pivotArea>
    </format>
    <format dxfId="1302">
      <pivotArea dataOnly="0" labelOnly="1" fieldPosition="0">
        <references count="3">
          <reference field="2" count="1" selected="0">
            <x v="60"/>
          </reference>
          <reference field="4" count="1">
            <x v="86"/>
          </reference>
          <reference field="7" count="1" selected="0">
            <x v="18"/>
          </reference>
        </references>
      </pivotArea>
    </format>
    <format dxfId="1301">
      <pivotArea dataOnly="0" labelOnly="1" fieldPosition="0">
        <references count="3">
          <reference field="2" count="1" selected="0">
            <x v="69"/>
          </reference>
          <reference field="4" count="1">
            <x v="86"/>
          </reference>
          <reference field="7" count="1" selected="0">
            <x v="18"/>
          </reference>
        </references>
      </pivotArea>
    </format>
    <format dxfId="1300">
      <pivotArea dataOnly="0" labelOnly="1" fieldPosition="0">
        <references count="3">
          <reference field="2" count="1" selected="0">
            <x v="96"/>
          </reference>
          <reference field="4" count="1">
            <x v="86"/>
          </reference>
          <reference field="7" count="1" selected="0">
            <x v="18"/>
          </reference>
        </references>
      </pivotArea>
    </format>
    <format dxfId="1299">
      <pivotArea dataOnly="0" labelOnly="1" fieldPosition="0">
        <references count="3">
          <reference field="2" count="1" selected="0">
            <x v="99"/>
          </reference>
          <reference field="4" count="1">
            <x v="86"/>
          </reference>
          <reference field="7" count="1" selected="0">
            <x v="18"/>
          </reference>
        </references>
      </pivotArea>
    </format>
    <format dxfId="1298">
      <pivotArea dataOnly="0" labelOnly="1" fieldPosition="0">
        <references count="3">
          <reference field="2" count="1" selected="0">
            <x v="110"/>
          </reference>
          <reference field="4" count="1">
            <x v="86"/>
          </reference>
          <reference field="7" count="1" selected="0">
            <x v="18"/>
          </reference>
        </references>
      </pivotArea>
    </format>
    <format dxfId="1297">
      <pivotArea dataOnly="0" labelOnly="1" fieldPosition="0">
        <references count="3">
          <reference field="2" count="1" selected="0">
            <x v="144"/>
          </reference>
          <reference field="4" count="1">
            <x v="86"/>
          </reference>
          <reference field="7" count="1" selected="0">
            <x v="18"/>
          </reference>
        </references>
      </pivotArea>
    </format>
    <format dxfId="1296">
      <pivotArea dataOnly="0" labelOnly="1" fieldPosition="0">
        <references count="3">
          <reference field="2" count="1" selected="0">
            <x v="190"/>
          </reference>
          <reference field="4" count="1">
            <x v="96"/>
          </reference>
          <reference field="7" count="1" selected="0">
            <x v="18"/>
          </reference>
        </references>
      </pivotArea>
    </format>
    <format dxfId="1295">
      <pivotArea dataOnly="0" labelOnly="1" fieldPosition="0">
        <references count="3">
          <reference field="2" count="1" selected="0">
            <x v="192"/>
          </reference>
          <reference field="4" count="1">
            <x v="86"/>
          </reference>
          <reference field="7" count="1" selected="0">
            <x v="18"/>
          </reference>
        </references>
      </pivotArea>
    </format>
    <format dxfId="1294">
      <pivotArea dataOnly="0" labelOnly="1" fieldPosition="0">
        <references count="3">
          <reference field="2" count="1" selected="0">
            <x v="222"/>
          </reference>
          <reference field="4" count="1">
            <x v="86"/>
          </reference>
          <reference field="7" count="1" selected="0">
            <x v="18"/>
          </reference>
        </references>
      </pivotArea>
    </format>
    <format dxfId="1293">
      <pivotArea dataOnly="0" labelOnly="1" fieldPosition="0">
        <references count="3">
          <reference field="2" count="1" selected="0">
            <x v="0"/>
          </reference>
          <reference field="4" count="1">
            <x v="5"/>
          </reference>
          <reference field="7" count="1" selected="0">
            <x v="19"/>
          </reference>
        </references>
      </pivotArea>
    </format>
    <format dxfId="1292">
      <pivotArea dataOnly="0" labelOnly="1" fieldPosition="0">
        <references count="3">
          <reference field="2" count="1" selected="0">
            <x v="5"/>
          </reference>
          <reference field="4" count="1">
            <x v="57"/>
          </reference>
          <reference field="7" count="1" selected="0">
            <x v="19"/>
          </reference>
        </references>
      </pivotArea>
    </format>
    <format dxfId="1291">
      <pivotArea dataOnly="0" labelOnly="1" fieldPosition="0">
        <references count="3">
          <reference field="2" count="1" selected="0">
            <x v="11"/>
          </reference>
          <reference field="4" count="1">
            <x v="15"/>
          </reference>
          <reference field="7" count="1" selected="0">
            <x v="19"/>
          </reference>
        </references>
      </pivotArea>
    </format>
    <format dxfId="1290">
      <pivotArea dataOnly="0" labelOnly="1" fieldPosition="0">
        <references count="3">
          <reference field="2" count="1" selected="0">
            <x v="13"/>
          </reference>
          <reference field="4" count="1">
            <x v="57"/>
          </reference>
          <reference field="7" count="1" selected="0">
            <x v="19"/>
          </reference>
        </references>
      </pivotArea>
    </format>
    <format dxfId="1289">
      <pivotArea dataOnly="0" labelOnly="1" fieldPosition="0">
        <references count="3">
          <reference field="2" count="1" selected="0">
            <x v="68"/>
          </reference>
          <reference field="4" count="1">
            <x v="16"/>
          </reference>
          <reference field="7" count="1" selected="0">
            <x v="19"/>
          </reference>
        </references>
      </pivotArea>
    </format>
    <format dxfId="1288">
      <pivotArea dataOnly="0" labelOnly="1" fieldPosition="0">
        <references count="3">
          <reference field="2" count="1" selected="0">
            <x v="81"/>
          </reference>
          <reference field="4" count="1">
            <x v="22"/>
          </reference>
          <reference field="7" count="1" selected="0">
            <x v="19"/>
          </reference>
        </references>
      </pivotArea>
    </format>
    <format dxfId="1287">
      <pivotArea dataOnly="0" labelOnly="1" fieldPosition="0">
        <references count="3">
          <reference field="2" count="1" selected="0">
            <x v="115"/>
          </reference>
          <reference field="4" count="1">
            <x v="49"/>
          </reference>
          <reference field="7" count="1" selected="0">
            <x v="19"/>
          </reference>
        </references>
      </pivotArea>
    </format>
    <format dxfId="1286">
      <pivotArea dataOnly="0" labelOnly="1" fieldPosition="0">
        <references count="3">
          <reference field="2" count="1" selected="0">
            <x v="116"/>
          </reference>
          <reference field="4" count="1">
            <x v="3"/>
          </reference>
          <reference field="7" count="1" selected="0">
            <x v="19"/>
          </reference>
        </references>
      </pivotArea>
    </format>
    <format dxfId="1285">
      <pivotArea dataOnly="0" labelOnly="1" fieldPosition="0">
        <references count="3">
          <reference field="2" count="1" selected="0">
            <x v="180"/>
          </reference>
          <reference field="4" count="1">
            <x v="56"/>
          </reference>
          <reference field="7" count="1" selected="0">
            <x v="19"/>
          </reference>
        </references>
      </pivotArea>
    </format>
    <format dxfId="1284">
      <pivotArea dataOnly="0" labelOnly="1" fieldPosition="0">
        <references count="3">
          <reference field="2" count="1" selected="0">
            <x v="185"/>
          </reference>
          <reference field="4" count="1">
            <x v="88"/>
          </reference>
          <reference field="7" count="1" selected="0">
            <x v="19"/>
          </reference>
        </references>
      </pivotArea>
    </format>
    <format dxfId="1283">
      <pivotArea dataOnly="0" labelOnly="1" fieldPosition="0">
        <references count="3">
          <reference field="2" count="1" selected="0">
            <x v="16"/>
          </reference>
          <reference field="4" count="2">
            <x v="10"/>
            <x v="58"/>
          </reference>
          <reference field="7" count="1" selected="0">
            <x v="20"/>
          </reference>
        </references>
      </pivotArea>
    </format>
    <format dxfId="1282">
      <pivotArea dataOnly="0" labelOnly="1" fieldPosition="0">
        <references count="3">
          <reference field="2" count="1" selected="0">
            <x v="18"/>
          </reference>
          <reference field="4" count="1">
            <x v="57"/>
          </reference>
          <reference field="7" count="1" selected="0">
            <x v="20"/>
          </reference>
        </references>
      </pivotArea>
    </format>
    <format dxfId="1281">
      <pivotArea dataOnly="0" labelOnly="1" fieldPosition="0">
        <references count="3">
          <reference field="2" count="1" selected="0">
            <x v="33"/>
          </reference>
          <reference field="4" count="1">
            <x v="63"/>
          </reference>
          <reference field="7" count="1" selected="0">
            <x v="20"/>
          </reference>
        </references>
      </pivotArea>
    </format>
    <format dxfId="1280">
      <pivotArea dataOnly="0" labelOnly="1" fieldPosition="0">
        <references count="3">
          <reference field="2" count="1" selected="0">
            <x v="39"/>
          </reference>
          <reference field="4" count="1">
            <x v="13"/>
          </reference>
          <reference field="7" count="1" selected="0">
            <x v="20"/>
          </reference>
        </references>
      </pivotArea>
    </format>
    <format dxfId="1279">
      <pivotArea dataOnly="0" labelOnly="1" fieldPosition="0">
        <references count="3">
          <reference field="2" count="1" selected="0">
            <x v="48"/>
          </reference>
          <reference field="4" count="1">
            <x v="93"/>
          </reference>
          <reference field="7" count="1" selected="0">
            <x v="20"/>
          </reference>
        </references>
      </pivotArea>
    </format>
    <format dxfId="1278">
      <pivotArea dataOnly="0" labelOnly="1" fieldPosition="0">
        <references count="3">
          <reference field="2" count="1" selected="0">
            <x v="59"/>
          </reference>
          <reference field="4" count="1">
            <x v="63"/>
          </reference>
          <reference field="7" count="1" selected="0">
            <x v="20"/>
          </reference>
        </references>
      </pivotArea>
    </format>
    <format dxfId="1277">
      <pivotArea dataOnly="0" labelOnly="1" fieldPosition="0">
        <references count="3">
          <reference field="2" count="1" selected="0">
            <x v="60"/>
          </reference>
          <reference field="4" count="1">
            <x v="63"/>
          </reference>
          <reference field="7" count="1" selected="0">
            <x v="20"/>
          </reference>
        </references>
      </pivotArea>
    </format>
    <format dxfId="1276">
      <pivotArea dataOnly="0" labelOnly="1" fieldPosition="0">
        <references count="3">
          <reference field="2" count="1" selected="0">
            <x v="64"/>
          </reference>
          <reference field="4" count="1">
            <x v="63"/>
          </reference>
          <reference field="7" count="1" selected="0">
            <x v="20"/>
          </reference>
        </references>
      </pivotArea>
    </format>
    <format dxfId="1275">
      <pivotArea dataOnly="0" labelOnly="1" fieldPosition="0">
        <references count="3">
          <reference field="2" count="1" selected="0">
            <x v="65"/>
          </reference>
          <reference field="4" count="1">
            <x v="68"/>
          </reference>
          <reference field="7" count="1" selected="0">
            <x v="20"/>
          </reference>
        </references>
      </pivotArea>
    </format>
    <format dxfId="1274">
      <pivotArea dataOnly="0" labelOnly="1" fieldPosition="0">
        <references count="3">
          <reference field="2" count="1" selected="0">
            <x v="85"/>
          </reference>
          <reference field="4" count="1">
            <x v="67"/>
          </reference>
          <reference field="7" count="1" selected="0">
            <x v="20"/>
          </reference>
        </references>
      </pivotArea>
    </format>
    <format dxfId="1273">
      <pivotArea dataOnly="0" labelOnly="1" fieldPosition="0">
        <references count="3">
          <reference field="2" count="1" selected="0">
            <x v="86"/>
          </reference>
          <reference field="4" count="1">
            <x v="66"/>
          </reference>
          <reference field="7" count="1" selected="0">
            <x v="20"/>
          </reference>
        </references>
      </pivotArea>
    </format>
    <format dxfId="1272">
      <pivotArea dataOnly="0" labelOnly="1" fieldPosition="0">
        <references count="3">
          <reference field="2" count="1" selected="0">
            <x v="114"/>
          </reference>
          <reference field="4" count="1">
            <x v="14"/>
          </reference>
          <reference field="7" count="1" selected="0">
            <x v="20"/>
          </reference>
        </references>
      </pivotArea>
    </format>
    <format dxfId="1271">
      <pivotArea dataOnly="0" labelOnly="1" fieldPosition="0">
        <references count="3">
          <reference field="2" count="1" selected="0">
            <x v="125"/>
          </reference>
          <reference field="4" count="1">
            <x v="9"/>
          </reference>
          <reference field="7" count="1" selected="0">
            <x v="20"/>
          </reference>
        </references>
      </pivotArea>
    </format>
    <format dxfId="1270">
      <pivotArea dataOnly="0" labelOnly="1" fieldPosition="0">
        <references count="3">
          <reference field="2" count="1" selected="0">
            <x v="126"/>
          </reference>
          <reference field="4" count="1">
            <x v="93"/>
          </reference>
          <reference field="7" count="1" selected="0">
            <x v="20"/>
          </reference>
        </references>
      </pivotArea>
    </format>
    <format dxfId="1269">
      <pivotArea dataOnly="0" labelOnly="1" fieldPosition="0">
        <references count="3">
          <reference field="2" count="1" selected="0">
            <x v="167"/>
          </reference>
          <reference field="4" count="1">
            <x v="72"/>
          </reference>
          <reference field="7" count="1" selected="0">
            <x v="20"/>
          </reference>
        </references>
      </pivotArea>
    </format>
    <format dxfId="1268">
      <pivotArea dataOnly="0" labelOnly="1" fieldPosition="0">
        <references count="3">
          <reference field="2" count="1" selected="0">
            <x v="175"/>
          </reference>
          <reference field="4" count="1">
            <x v="45"/>
          </reference>
          <reference field="7" count="1" selected="0">
            <x v="20"/>
          </reference>
        </references>
      </pivotArea>
    </format>
    <format dxfId="1267">
      <pivotArea dataOnly="0" labelOnly="1" fieldPosition="0">
        <references count="3">
          <reference field="2" count="1" selected="0">
            <x v="186"/>
          </reference>
          <reference field="4" count="1">
            <x v="44"/>
          </reference>
          <reference field="7" count="1" selected="0">
            <x v="20"/>
          </reference>
        </references>
      </pivotArea>
    </format>
    <format dxfId="1266">
      <pivotArea dataOnly="0" labelOnly="1" fieldPosition="0">
        <references count="3">
          <reference field="2" count="1" selected="0">
            <x v="206"/>
          </reference>
          <reference field="4" count="1">
            <x v="63"/>
          </reference>
          <reference field="7" count="1" selected="0">
            <x v="20"/>
          </reference>
        </references>
      </pivotArea>
    </format>
    <format dxfId="1265">
      <pivotArea dataOnly="0" labelOnly="1" fieldPosition="0">
        <references count="3">
          <reference field="2" count="1" selected="0">
            <x v="211"/>
          </reference>
          <reference field="4" count="1">
            <x v="42"/>
          </reference>
          <reference field="7" count="1" selected="0">
            <x v="20"/>
          </reference>
        </references>
      </pivotArea>
    </format>
    <format dxfId="1264">
      <pivotArea dataOnly="0" labelOnly="1" fieldPosition="0">
        <references count="3">
          <reference field="2" count="1" selected="0">
            <x v="233"/>
          </reference>
          <reference field="4" count="1">
            <x v="4"/>
          </reference>
          <reference field="7" count="1" selected="0">
            <x v="20"/>
          </reference>
        </references>
      </pivotArea>
    </format>
    <format dxfId="1263">
      <pivotArea dataOnly="0" labelOnly="1" fieldPosition="0">
        <references count="3">
          <reference field="2" count="1" selected="0">
            <x v="161"/>
          </reference>
          <reference field="4" count="1">
            <x v="20"/>
          </reference>
          <reference field="7" count="1" selected="0">
            <x v="21"/>
          </reference>
        </references>
      </pivotArea>
    </format>
    <format dxfId="1262">
      <pivotArea dataOnly="0" labelOnly="1" fieldPosition="0">
        <references count="3">
          <reference field="2" count="1" selected="0">
            <x v="199"/>
          </reference>
          <reference field="4" count="1">
            <x v="20"/>
          </reference>
          <reference field="7" count="1" selected="0">
            <x v="21"/>
          </reference>
        </references>
      </pivotArea>
    </format>
    <format dxfId="1261">
      <pivotArea dataOnly="0" labelOnly="1" fieldPosition="0">
        <references count="3">
          <reference field="2" count="1" selected="0">
            <x v="208"/>
          </reference>
          <reference field="4" count="1">
            <x v="20"/>
          </reference>
          <reference field="7" count="1" selected="0">
            <x v="21"/>
          </reference>
        </references>
      </pivotArea>
    </format>
    <format dxfId="1260">
      <pivotArea dataOnly="0" labelOnly="1" fieldPosition="0">
        <references count="3">
          <reference field="2" count="1" selected="0">
            <x v="181"/>
          </reference>
          <reference field="4" count="1">
            <x v="83"/>
          </reference>
          <reference field="7" count="1" selected="0">
            <x v="22"/>
          </reference>
        </references>
      </pivotArea>
    </format>
    <format dxfId="1259">
      <pivotArea dataOnly="0" labelOnly="1" fieldPosition="0">
        <references count="3">
          <reference field="2" count="1" selected="0">
            <x v="30"/>
          </reference>
          <reference field="4" count="1">
            <x v="44"/>
          </reference>
          <reference field="7" count="1" selected="0">
            <x v="23"/>
          </reference>
        </references>
      </pivotArea>
    </format>
    <format dxfId="1258">
      <pivotArea dataOnly="0" labelOnly="1" fieldPosition="0">
        <references count="3">
          <reference field="2" count="1" selected="0">
            <x v="95"/>
          </reference>
          <reference field="4" count="1">
            <x v="44"/>
          </reference>
          <reference field="7" count="1" selected="0">
            <x v="23"/>
          </reference>
        </references>
      </pivotArea>
    </format>
    <format dxfId="1257">
      <pivotArea dataOnly="0" labelOnly="1" fieldPosition="0">
        <references count="3">
          <reference field="2" count="1" selected="0">
            <x v="109"/>
          </reference>
          <reference field="4" count="1">
            <x v="44"/>
          </reference>
          <reference field="7" count="1" selected="0">
            <x v="23"/>
          </reference>
        </references>
      </pivotArea>
    </format>
    <format dxfId="1256">
      <pivotArea dataOnly="0" labelOnly="1" fieldPosition="0">
        <references count="3">
          <reference field="2" count="1" selected="0">
            <x v="143"/>
          </reference>
          <reference field="4" count="1">
            <x v="70"/>
          </reference>
          <reference field="7" count="1" selected="0">
            <x v="23"/>
          </reference>
        </references>
      </pivotArea>
    </format>
    <format dxfId="1255">
      <pivotArea dataOnly="0" labelOnly="1" fieldPosition="0">
        <references count="3">
          <reference field="2" count="1" selected="0">
            <x v="148"/>
          </reference>
          <reference field="4" count="1">
            <x v="44"/>
          </reference>
          <reference field="7" count="1" selected="0">
            <x v="23"/>
          </reference>
        </references>
      </pivotArea>
    </format>
    <format dxfId="1254">
      <pivotArea dataOnly="0" labelOnly="1" fieldPosition="0">
        <references count="3">
          <reference field="2" count="1" selected="0">
            <x v="155"/>
          </reference>
          <reference field="4" count="1">
            <x v="70"/>
          </reference>
          <reference field="7" count="1" selected="0">
            <x v="23"/>
          </reference>
        </references>
      </pivotArea>
    </format>
    <format dxfId="1253">
      <pivotArea dataOnly="0" labelOnly="1" fieldPosition="0">
        <references count="3">
          <reference field="2" count="1" selected="0">
            <x v="194"/>
          </reference>
          <reference field="4" count="1">
            <x v="44"/>
          </reference>
          <reference field="7" count="1" selected="0">
            <x v="23"/>
          </reference>
        </references>
      </pivotArea>
    </format>
    <format dxfId="1252">
      <pivotArea dataOnly="0" labelOnly="1" fieldPosition="0">
        <references count="3">
          <reference field="2" count="1" selected="0">
            <x v="205"/>
          </reference>
          <reference field="4" count="1">
            <x v="70"/>
          </reference>
          <reference field="7" count="1" selected="0">
            <x v="23"/>
          </reference>
        </references>
      </pivotArea>
    </format>
    <format dxfId="1251">
      <pivotArea dataOnly="0" labelOnly="1" fieldPosition="0">
        <references count="3">
          <reference field="2" count="1" selected="0">
            <x v="227"/>
          </reference>
          <reference field="4" count="1">
            <x v="70"/>
          </reference>
          <reference field="7" count="1" selected="0">
            <x v="23"/>
          </reference>
        </references>
      </pivotArea>
    </format>
    <format dxfId="1250">
      <pivotArea dataOnly="0" labelOnly="1" fieldPosition="0">
        <references count="3">
          <reference field="2" count="1" selected="0">
            <x v="234"/>
          </reference>
          <reference field="4" count="1">
            <x v="70"/>
          </reference>
          <reference field="7" count="1" selected="0">
            <x v="23"/>
          </reference>
        </references>
      </pivotArea>
    </format>
    <format dxfId="1249">
      <pivotArea dataOnly="0" labelOnly="1" fieldPosition="0">
        <references count="3">
          <reference field="2" count="1" selected="0">
            <x v="32"/>
          </reference>
          <reference field="4" count="1">
            <x v="42"/>
          </reference>
          <reference field="7" count="1" selected="0">
            <x v="24"/>
          </reference>
        </references>
      </pivotArea>
    </format>
    <format dxfId="1248">
      <pivotArea dataOnly="0" labelOnly="1" fieldPosition="0">
        <references count="3">
          <reference field="2" count="1" selected="0">
            <x v="35"/>
          </reference>
          <reference field="4" count="2">
            <x v="42"/>
            <x v="44"/>
          </reference>
          <reference field="7" count="1" selected="0">
            <x v="24"/>
          </reference>
        </references>
      </pivotArea>
    </format>
    <format dxfId="1247">
      <pivotArea dataOnly="0" labelOnly="1" fieldPosition="0">
        <references count="3">
          <reference field="2" count="1" selected="0">
            <x v="53"/>
          </reference>
          <reference field="4" count="1">
            <x v="42"/>
          </reference>
          <reference field="7" count="1" selected="0">
            <x v="24"/>
          </reference>
        </references>
      </pivotArea>
    </format>
    <format dxfId="1246">
      <pivotArea dataOnly="0" labelOnly="1" fieldPosition="0">
        <references count="3">
          <reference field="2" count="1" selected="0">
            <x v="64"/>
          </reference>
          <reference field="4" count="1">
            <x v="42"/>
          </reference>
          <reference field="7" count="1" selected="0">
            <x v="24"/>
          </reference>
        </references>
      </pivotArea>
    </format>
    <format dxfId="1245">
      <pivotArea dataOnly="0" labelOnly="1" fieldPosition="0">
        <references count="3">
          <reference field="2" count="1" selected="0">
            <x v="71"/>
          </reference>
          <reference field="4" count="1">
            <x v="7"/>
          </reference>
          <reference field="7" count="1" selected="0">
            <x v="24"/>
          </reference>
        </references>
      </pivotArea>
    </format>
    <format dxfId="1244">
      <pivotArea dataOnly="0" labelOnly="1" fieldPosition="0">
        <references count="3">
          <reference field="2" count="1" selected="0">
            <x v="79"/>
          </reference>
          <reference field="4" count="1">
            <x v="42"/>
          </reference>
          <reference field="7" count="1" selected="0">
            <x v="24"/>
          </reference>
        </references>
      </pivotArea>
    </format>
    <format dxfId="1243">
      <pivotArea dataOnly="0" labelOnly="1" fieldPosition="0">
        <references count="3">
          <reference field="2" count="1" selected="0">
            <x v="88"/>
          </reference>
          <reference field="4" count="1">
            <x v="42"/>
          </reference>
          <reference field="7" count="1" selected="0">
            <x v="24"/>
          </reference>
        </references>
      </pivotArea>
    </format>
    <format dxfId="1242">
      <pivotArea dataOnly="0" labelOnly="1" fieldPosition="0">
        <references count="3">
          <reference field="2" count="1" selected="0">
            <x v="130"/>
          </reference>
          <reference field="4" count="1">
            <x v="86"/>
          </reference>
          <reference field="7" count="1" selected="0">
            <x v="25"/>
          </reference>
        </references>
      </pivotArea>
    </format>
    <format dxfId="1241">
      <pivotArea dataOnly="0" labelOnly="1" fieldPosition="0">
        <references count="3">
          <reference field="2" count="1" selected="0">
            <x v="6"/>
          </reference>
          <reference field="4" count="1">
            <x v="28"/>
          </reference>
          <reference field="7" count="1" selected="0">
            <x v="26"/>
          </reference>
        </references>
      </pivotArea>
    </format>
    <format dxfId="1240">
      <pivotArea dataOnly="0" labelOnly="1" fieldPosition="0">
        <references count="3">
          <reference field="2" count="1" selected="0">
            <x v="47"/>
          </reference>
          <reference field="4" count="1">
            <x v="2"/>
          </reference>
          <reference field="7" count="1" selected="0">
            <x v="26"/>
          </reference>
        </references>
      </pivotArea>
    </format>
    <format dxfId="1239">
      <pivotArea dataOnly="0" labelOnly="1" fieldPosition="0">
        <references count="3">
          <reference field="2" count="1" selected="0">
            <x v="107"/>
          </reference>
          <reference field="4" count="1">
            <x v="45"/>
          </reference>
          <reference field="7" count="1" selected="0">
            <x v="26"/>
          </reference>
        </references>
      </pivotArea>
    </format>
    <format dxfId="1238">
      <pivotArea dataOnly="0" labelOnly="1" fieldPosition="0">
        <references count="3">
          <reference field="2" count="1" selected="0">
            <x v="131"/>
          </reference>
          <reference field="4" count="1">
            <x v="5"/>
          </reference>
          <reference field="7" count="1" selected="0">
            <x v="26"/>
          </reference>
        </references>
      </pivotArea>
    </format>
    <format dxfId="1237">
      <pivotArea dataOnly="0" labelOnly="1" fieldPosition="0">
        <references count="3">
          <reference field="2" count="1" selected="0">
            <x v="154"/>
          </reference>
          <reference field="4" count="3">
            <x v="17"/>
            <x v="24"/>
            <x v="44"/>
          </reference>
          <reference field="7" count="1" selected="0">
            <x v="26"/>
          </reference>
        </references>
      </pivotArea>
    </format>
    <format dxfId="1236">
      <pivotArea dataOnly="0" labelOnly="1" fieldPosition="0">
        <references count="3">
          <reference field="2" count="1" selected="0">
            <x v="202"/>
          </reference>
          <reference field="4" count="1">
            <x v="17"/>
          </reference>
          <reference field="7" count="1" selected="0">
            <x v="26"/>
          </reference>
        </references>
      </pivotArea>
    </format>
    <format dxfId="1235">
      <pivotArea dataOnly="0" labelOnly="1" fieldPosition="0">
        <references count="3">
          <reference field="2" count="1" selected="0">
            <x v="204"/>
          </reference>
          <reference field="4" count="1">
            <x v="59"/>
          </reference>
          <reference field="7" count="1" selected="0">
            <x v="26"/>
          </reference>
        </references>
      </pivotArea>
    </format>
    <format dxfId="1234">
      <pivotArea dataOnly="0" labelOnly="1" fieldPosition="0">
        <references count="3">
          <reference field="2" count="1" selected="0">
            <x v="182"/>
          </reference>
          <reference field="4" count="1">
            <x v="37"/>
          </reference>
          <reference field="7" count="1" selected="0">
            <x v="27"/>
          </reference>
        </references>
      </pivotArea>
    </format>
    <format dxfId="1233">
      <pivotArea dataOnly="0" labelOnly="1" fieldPosition="0">
        <references count="3">
          <reference field="2" count="1" selected="0">
            <x v="9"/>
          </reference>
          <reference field="4" count="1">
            <x v="96"/>
          </reference>
          <reference field="7" count="1" selected="0">
            <x v="28"/>
          </reference>
        </references>
      </pivotArea>
    </format>
    <format dxfId="1232">
      <pivotArea dataOnly="0" labelOnly="1" fieldPosition="0">
        <references count="3">
          <reference field="2" count="1" selected="0">
            <x v="57"/>
          </reference>
          <reference field="4" count="1">
            <x v="86"/>
          </reference>
          <reference field="7" count="1" selected="0">
            <x v="28"/>
          </reference>
        </references>
      </pivotArea>
    </format>
    <format dxfId="1231">
      <pivotArea dataOnly="0" labelOnly="1" fieldPosition="0">
        <references count="3">
          <reference field="2" count="1" selected="0">
            <x v="121"/>
          </reference>
          <reference field="4" count="1">
            <x v="86"/>
          </reference>
          <reference field="7" count="1" selected="0">
            <x v="28"/>
          </reference>
        </references>
      </pivotArea>
    </format>
    <format dxfId="1230">
      <pivotArea dataOnly="0" labelOnly="1" fieldPosition="0">
        <references count="3">
          <reference field="2" count="1" selected="0">
            <x v="155"/>
          </reference>
          <reference field="4" count="1">
            <x v="86"/>
          </reference>
          <reference field="7" count="1" selected="0">
            <x v="28"/>
          </reference>
        </references>
      </pivotArea>
    </format>
    <format dxfId="1229">
      <pivotArea dataOnly="0" labelOnly="1" fieldPosition="0">
        <references count="3">
          <reference field="2" count="1" selected="0">
            <x v="230"/>
          </reference>
          <reference field="4" count="1">
            <x v="86"/>
          </reference>
          <reference field="7" count="1" selected="0">
            <x v="28"/>
          </reference>
        </references>
      </pivotArea>
    </format>
    <format dxfId="1228">
      <pivotArea dataOnly="0" labelOnly="1" fieldPosition="0">
        <references count="3">
          <reference field="2" count="1" selected="0">
            <x v="233"/>
          </reference>
          <reference field="4" count="1">
            <x v="96"/>
          </reference>
          <reference field="7" count="1" selected="0">
            <x v="28"/>
          </reference>
        </references>
      </pivotArea>
    </format>
    <format dxfId="1227">
      <pivotArea dataOnly="0" labelOnly="1" fieldPosition="0">
        <references count="3">
          <reference field="2" count="1" selected="0">
            <x v="218"/>
          </reference>
          <reference field="4" count="1">
            <x v="63"/>
          </reference>
          <reference field="7" count="1" selected="0">
            <x v="29"/>
          </reference>
        </references>
      </pivotArea>
    </format>
    <format dxfId="1226">
      <pivotArea dataOnly="0" labelOnly="1" fieldPosition="0">
        <references count="3">
          <reference field="2" count="1" selected="0">
            <x v="59"/>
          </reference>
          <reference field="4" count="1">
            <x v="86"/>
          </reference>
          <reference field="7" count="1" selected="0">
            <x v="30"/>
          </reference>
        </references>
      </pivotArea>
    </format>
    <format dxfId="1225">
      <pivotArea dataOnly="0" labelOnly="1" fieldPosition="0">
        <references count="3">
          <reference field="2" count="1" selected="0">
            <x v="70"/>
          </reference>
          <reference field="4" count="1">
            <x v="67"/>
          </reference>
          <reference field="7" count="1" selected="0">
            <x v="31"/>
          </reference>
        </references>
      </pivotArea>
    </format>
    <format dxfId="1224">
      <pivotArea dataOnly="0" labelOnly="1" fieldPosition="0">
        <references count="3">
          <reference field="2" count="1" selected="0">
            <x v="143"/>
          </reference>
          <reference field="4" count="1">
            <x v="39"/>
          </reference>
          <reference field="7" count="1" selected="0">
            <x v="31"/>
          </reference>
        </references>
      </pivotArea>
    </format>
    <format dxfId="1223">
      <pivotArea dataOnly="0" labelOnly="1" fieldPosition="0">
        <references count="3">
          <reference field="2" count="1" selected="0">
            <x v="164"/>
          </reference>
          <reference field="4" count="1">
            <x v="34"/>
          </reference>
          <reference field="7" count="1" selected="0">
            <x v="31"/>
          </reference>
        </references>
      </pivotArea>
    </format>
    <format dxfId="1222">
      <pivotArea dataOnly="0" labelOnly="1" fieldPosition="0">
        <references count="3">
          <reference field="2" count="1" selected="0">
            <x v="194"/>
          </reference>
          <reference field="4" count="1">
            <x v="44"/>
          </reference>
          <reference field="7" count="1" selected="0">
            <x v="32"/>
          </reference>
        </references>
      </pivotArea>
    </format>
    <format dxfId="1221">
      <pivotArea dataOnly="0" labelOnly="1" fieldPosition="0">
        <references count="3">
          <reference field="2" count="1" selected="0">
            <x v="119"/>
          </reference>
          <reference field="4" count="1">
            <x v="74"/>
          </reference>
          <reference field="7" count="1" selected="0">
            <x v="33"/>
          </reference>
        </references>
      </pivotArea>
    </format>
    <format dxfId="1220">
      <pivotArea dataOnly="0" labelOnly="1" fieldPosition="0">
        <references count="3">
          <reference field="2" count="1" selected="0">
            <x v="15"/>
          </reference>
          <reference field="4" count="1">
            <x v="59"/>
          </reference>
          <reference field="7" count="1" selected="0">
            <x v="34"/>
          </reference>
        </references>
      </pivotArea>
    </format>
    <format dxfId="1219">
      <pivotArea dataOnly="0" labelOnly="1" fieldPosition="0">
        <references count="3">
          <reference field="2" count="1" selected="0">
            <x v="153"/>
          </reference>
          <reference field="4" count="1">
            <x v="44"/>
          </reference>
          <reference field="7" count="1" selected="0">
            <x v="34"/>
          </reference>
        </references>
      </pivotArea>
    </format>
    <format dxfId="1218">
      <pivotArea dataOnly="0" labelOnly="1" fieldPosition="0">
        <references count="3">
          <reference field="2" count="1" selected="0">
            <x v="6"/>
          </reference>
          <reference field="4" count="1">
            <x v="33"/>
          </reference>
          <reference field="7" count="1" selected="0">
            <x v="35"/>
          </reference>
        </references>
      </pivotArea>
    </format>
    <format dxfId="1217">
      <pivotArea dataOnly="0" labelOnly="1" fieldPosition="0">
        <references count="3">
          <reference field="2" count="1" selected="0">
            <x v="13"/>
          </reference>
          <reference field="4" count="1">
            <x v="33"/>
          </reference>
          <reference field="7" count="1" selected="0">
            <x v="35"/>
          </reference>
        </references>
      </pivotArea>
    </format>
    <format dxfId="1216">
      <pivotArea dataOnly="0" labelOnly="1" fieldPosition="0">
        <references count="3">
          <reference field="2" count="1" selected="0">
            <x v="31"/>
          </reference>
          <reference field="4" count="1">
            <x v="10"/>
          </reference>
          <reference field="7" count="1" selected="0">
            <x v="35"/>
          </reference>
        </references>
      </pivotArea>
    </format>
    <format dxfId="1215">
      <pivotArea dataOnly="0" labelOnly="1" fieldPosition="0">
        <references count="3">
          <reference field="2" count="1" selected="0">
            <x v="52"/>
          </reference>
          <reference field="4" count="2">
            <x v="72"/>
            <x v="75"/>
          </reference>
          <reference field="7" count="1" selected="0">
            <x v="35"/>
          </reference>
        </references>
      </pivotArea>
    </format>
    <format dxfId="1214">
      <pivotArea dataOnly="0" labelOnly="1" fieldPosition="0">
        <references count="3">
          <reference field="2" count="1" selected="0">
            <x v="66"/>
          </reference>
          <reference field="4" count="1">
            <x v="52"/>
          </reference>
          <reference field="7" count="1" selected="0">
            <x v="35"/>
          </reference>
        </references>
      </pivotArea>
    </format>
    <format dxfId="1213">
      <pivotArea dataOnly="0" labelOnly="1" fieldPosition="0">
        <references count="3">
          <reference field="2" count="1" selected="0">
            <x v="84"/>
          </reference>
          <reference field="4" count="1">
            <x v="66"/>
          </reference>
          <reference field="7" count="1" selected="0">
            <x v="35"/>
          </reference>
        </references>
      </pivotArea>
    </format>
    <format dxfId="1212">
      <pivotArea dataOnly="0" labelOnly="1" fieldPosition="0">
        <references count="3">
          <reference field="2" count="1" selected="0">
            <x v="88"/>
          </reference>
          <reference field="4" count="1">
            <x v="73"/>
          </reference>
          <reference field="7" count="1" selected="0">
            <x v="35"/>
          </reference>
        </references>
      </pivotArea>
    </format>
    <format dxfId="1211">
      <pivotArea dataOnly="0" labelOnly="1" fieldPosition="0">
        <references count="3">
          <reference field="2" count="1" selected="0">
            <x v="100"/>
          </reference>
          <reference field="4" count="1">
            <x v="72"/>
          </reference>
          <reference field="7" count="1" selected="0">
            <x v="35"/>
          </reference>
        </references>
      </pivotArea>
    </format>
    <format dxfId="1210">
      <pivotArea dataOnly="0" labelOnly="1" fieldPosition="0">
        <references count="3">
          <reference field="2" count="1" selected="0">
            <x v="101"/>
          </reference>
          <reference field="4" count="1">
            <x v="25"/>
          </reference>
          <reference field="7" count="1" selected="0">
            <x v="35"/>
          </reference>
        </references>
      </pivotArea>
    </format>
    <format dxfId="1209">
      <pivotArea dataOnly="0" labelOnly="1" fieldPosition="0">
        <references count="3">
          <reference field="2" count="1" selected="0">
            <x v="135"/>
          </reference>
          <reference field="4" count="1">
            <x v="72"/>
          </reference>
          <reference field="7" count="1" selected="0">
            <x v="35"/>
          </reference>
        </references>
      </pivotArea>
    </format>
    <format dxfId="1208">
      <pivotArea dataOnly="0" labelOnly="1" fieldPosition="0">
        <references count="3">
          <reference field="2" count="1" selected="0">
            <x v="138"/>
          </reference>
          <reference field="4" count="1">
            <x v="23"/>
          </reference>
          <reference field="7" count="1" selected="0">
            <x v="35"/>
          </reference>
        </references>
      </pivotArea>
    </format>
    <format dxfId="1207">
      <pivotArea dataOnly="0" labelOnly="1" fieldPosition="0">
        <references count="3">
          <reference field="2" count="1" selected="0">
            <x v="205"/>
          </reference>
          <reference field="4" count="1">
            <x v="71"/>
          </reference>
          <reference field="7" count="1" selected="0">
            <x v="35"/>
          </reference>
        </references>
      </pivotArea>
    </format>
    <format dxfId="1206">
      <pivotArea dataOnly="0" labelOnly="1" fieldPosition="0">
        <references count="3">
          <reference field="2" count="1" selected="0">
            <x v="210"/>
          </reference>
          <reference field="4" count="1">
            <x v="89"/>
          </reference>
          <reference field="7" count="1" selected="0">
            <x v="35"/>
          </reference>
        </references>
      </pivotArea>
    </format>
    <format dxfId="1205">
      <pivotArea dataOnly="0" labelOnly="1" fieldPosition="0">
        <references count="3">
          <reference field="2" count="1" selected="0">
            <x v="234"/>
          </reference>
          <reference field="4" count="1">
            <x v="13"/>
          </reference>
          <reference field="7" count="1" selected="0">
            <x v="35"/>
          </reference>
        </references>
      </pivotArea>
    </format>
    <format dxfId="1204">
      <pivotArea dataOnly="0" labelOnly="1" fieldPosition="0">
        <references count="3">
          <reference field="2" count="1" selected="0">
            <x v="37"/>
          </reference>
          <reference field="4" count="1">
            <x v="16"/>
          </reference>
          <reference field="7" count="1" selected="0">
            <x v="36"/>
          </reference>
        </references>
      </pivotArea>
    </format>
    <format dxfId="1203">
      <pivotArea dataOnly="0" labelOnly="1" fieldPosition="0">
        <references count="3">
          <reference field="2" count="1" selected="0">
            <x v="145"/>
          </reference>
          <reference field="4" count="1">
            <x v="59"/>
          </reference>
          <reference field="7" count="1" selected="0">
            <x v="36"/>
          </reference>
        </references>
      </pivotArea>
    </format>
    <format dxfId="1202">
      <pivotArea dataOnly="0" labelOnly="1" fieldPosition="0">
        <references count="3">
          <reference field="2" count="1" selected="0">
            <x v="148"/>
          </reference>
          <reference field="4" count="1">
            <x v="72"/>
          </reference>
          <reference field="7" count="1" selected="0">
            <x v="36"/>
          </reference>
        </references>
      </pivotArea>
    </format>
    <format dxfId="1201">
      <pivotArea dataOnly="0" labelOnly="1" fieldPosition="0">
        <references count="3">
          <reference field="2" count="1" selected="0">
            <x v="214"/>
          </reference>
          <reference field="4" count="1">
            <x v="82"/>
          </reference>
          <reference field="7" count="1" selected="0">
            <x v="36"/>
          </reference>
        </references>
      </pivotArea>
    </format>
    <format dxfId="1200">
      <pivotArea dataOnly="0" labelOnly="1" fieldPosition="0">
        <references count="3">
          <reference field="2" count="1" selected="0">
            <x v="1"/>
          </reference>
          <reference field="4" count="1">
            <x v="46"/>
          </reference>
          <reference field="7" count="1" selected="0">
            <x v="37"/>
          </reference>
        </references>
      </pivotArea>
    </format>
    <format dxfId="1199">
      <pivotArea dataOnly="0" labelOnly="1" fieldPosition="0">
        <references count="3">
          <reference field="2" count="1" selected="0">
            <x v="153"/>
          </reference>
          <reference field="4" count="1">
            <x v="46"/>
          </reference>
          <reference field="7" count="1" selected="0">
            <x v="37"/>
          </reference>
        </references>
      </pivotArea>
    </format>
    <format dxfId="1198">
      <pivotArea dataOnly="0" labelOnly="1" fieldPosition="0">
        <references count="4">
          <reference field="2" count="1" selected="0">
            <x v="66"/>
          </reference>
          <reference field="3" count="1">
            <x v="8"/>
          </reference>
          <reference field="4" count="1" selected="0">
            <x v="41"/>
          </reference>
          <reference field="7" count="1" selected="0">
            <x v="0"/>
          </reference>
        </references>
      </pivotArea>
    </format>
    <format dxfId="1197">
      <pivotArea dataOnly="0" labelOnly="1" fieldPosition="0">
        <references count="4">
          <reference field="2" count="1" selected="0">
            <x v="3"/>
          </reference>
          <reference field="3" count="1">
            <x v="61"/>
          </reference>
          <reference field="4" count="1" selected="0">
            <x v="51"/>
          </reference>
          <reference field="7" count="1" selected="0">
            <x v="1"/>
          </reference>
        </references>
      </pivotArea>
    </format>
    <format dxfId="1196">
      <pivotArea dataOnly="0" labelOnly="1" fieldPosition="0">
        <references count="4">
          <reference field="2" count="1" selected="0">
            <x v="49"/>
          </reference>
          <reference field="3" count="1">
            <x v="62"/>
          </reference>
          <reference field="4" count="1" selected="0">
            <x v="48"/>
          </reference>
          <reference field="7" count="1" selected="0">
            <x v="1"/>
          </reference>
        </references>
      </pivotArea>
    </format>
    <format dxfId="1195">
      <pivotArea dataOnly="0" labelOnly="1" fieldPosition="0">
        <references count="4">
          <reference field="2" count="1" selected="0">
            <x v="56"/>
          </reference>
          <reference field="3" count="1">
            <x v="62"/>
          </reference>
          <reference field="4" count="1" selected="0">
            <x v="0"/>
          </reference>
          <reference field="7" count="1" selected="0">
            <x v="1"/>
          </reference>
        </references>
      </pivotArea>
    </format>
    <format dxfId="1194">
      <pivotArea dataOnly="0" labelOnly="1" fieldPosition="0">
        <references count="4">
          <reference field="2" count="1" selected="0">
            <x v="123"/>
          </reference>
          <reference field="3" count="1">
            <x v="137"/>
          </reference>
          <reference field="4" count="1" selected="0">
            <x v="48"/>
          </reference>
          <reference field="7" count="1" selected="0">
            <x v="1"/>
          </reference>
        </references>
      </pivotArea>
    </format>
    <format dxfId="1193">
      <pivotArea dataOnly="0" labelOnly="1" fieldPosition="0">
        <references count="4">
          <reference field="2" count="1" selected="0">
            <x v="139"/>
          </reference>
          <reference field="3" count="1">
            <x v="166"/>
          </reference>
          <reference field="4" count="1" selected="0">
            <x v="76"/>
          </reference>
          <reference field="7" count="1" selected="0">
            <x v="1"/>
          </reference>
        </references>
      </pivotArea>
    </format>
    <format dxfId="1192">
      <pivotArea dataOnly="0" labelOnly="1" fieldPosition="0">
        <references count="4">
          <reference field="2" count="1" selected="0">
            <x v="178"/>
          </reference>
          <reference field="3" count="1">
            <x v="61"/>
          </reference>
          <reference field="4" count="1" selected="0">
            <x v="97"/>
          </reference>
          <reference field="7" count="1" selected="0">
            <x v="1"/>
          </reference>
        </references>
      </pivotArea>
    </format>
    <format dxfId="1191">
      <pivotArea dataOnly="0" labelOnly="1" fieldPosition="0">
        <references count="4">
          <reference field="2" count="1" selected="0">
            <x v="201"/>
          </reference>
          <reference field="3" count="1">
            <x v="44"/>
          </reference>
          <reference field="4" count="1" selected="0">
            <x v="48"/>
          </reference>
          <reference field="7" count="1" selected="0">
            <x v="1"/>
          </reference>
        </references>
      </pivotArea>
    </format>
    <format dxfId="1190">
      <pivotArea dataOnly="0" labelOnly="1" fieldPosition="0">
        <references count="4">
          <reference field="2" count="1" selected="0">
            <x v="207"/>
          </reference>
          <reference field="3" count="1">
            <x v="61"/>
          </reference>
          <reference field="4" count="1" selected="0">
            <x v="77"/>
          </reference>
          <reference field="7" count="1" selected="0">
            <x v="1"/>
          </reference>
        </references>
      </pivotArea>
    </format>
    <format dxfId="1189">
      <pivotArea dataOnly="0" labelOnly="1" fieldPosition="0">
        <references count="4">
          <reference field="2" count="1" selected="0">
            <x v="217"/>
          </reference>
          <reference field="3" count="1">
            <x v="61"/>
          </reference>
          <reference field="4" count="1" selected="0">
            <x v="62"/>
          </reference>
          <reference field="7" count="1" selected="0">
            <x v="1"/>
          </reference>
        </references>
      </pivotArea>
    </format>
    <format dxfId="1188">
      <pivotArea dataOnly="0" labelOnly="1" fieldPosition="0">
        <references count="4">
          <reference field="2" count="1" selected="0">
            <x v="1"/>
          </reference>
          <reference field="3" count="1">
            <x v="61"/>
          </reference>
          <reference field="4" count="1" selected="0">
            <x v="34"/>
          </reference>
          <reference field="7" count="1" selected="0">
            <x v="2"/>
          </reference>
        </references>
      </pivotArea>
    </format>
    <format dxfId="1187">
      <pivotArea dataOnly="0" labelOnly="1" fieldPosition="0">
        <references count="4">
          <reference field="2" count="1" selected="0">
            <x v="17"/>
          </reference>
          <reference field="3" count="2">
            <x v="19"/>
            <x v="240"/>
          </reference>
          <reference field="4" count="1" selected="0">
            <x v="8"/>
          </reference>
          <reference field="7" count="1" selected="0">
            <x v="2"/>
          </reference>
        </references>
      </pivotArea>
    </format>
    <format dxfId="1186">
      <pivotArea dataOnly="0" labelOnly="1" fieldPosition="0">
        <references count="4">
          <reference field="2" count="1" selected="0">
            <x v="21"/>
          </reference>
          <reference field="3" count="1">
            <x v="19"/>
          </reference>
          <reference field="4" count="1" selected="0">
            <x v="50"/>
          </reference>
          <reference field="7" count="1" selected="0">
            <x v="2"/>
          </reference>
        </references>
      </pivotArea>
    </format>
    <format dxfId="1185">
      <pivotArea dataOnly="0" labelOnly="1" fieldPosition="0">
        <references count="4">
          <reference field="2" count="1" selected="0">
            <x v="34"/>
          </reference>
          <reference field="3" count="1">
            <x v="218"/>
          </reference>
          <reference field="4" count="1" selected="0">
            <x v="18"/>
          </reference>
          <reference field="7" count="1" selected="0">
            <x v="2"/>
          </reference>
        </references>
      </pivotArea>
    </format>
    <format dxfId="1184">
      <pivotArea dataOnly="0" labelOnly="1" fieldPosition="0">
        <references count="4">
          <reference field="2" count="1" selected="0">
            <x v="36"/>
          </reference>
          <reference field="3" count="1">
            <x v="60"/>
          </reference>
          <reference field="4" count="1" selected="0">
            <x v="42"/>
          </reference>
          <reference field="7" count="1" selected="0">
            <x v="2"/>
          </reference>
        </references>
      </pivotArea>
    </format>
    <format dxfId="1183">
      <pivotArea dataOnly="0" labelOnly="1" fieldPosition="0">
        <references count="4">
          <reference field="2" count="1" selected="0">
            <x v="39"/>
          </reference>
          <reference field="3" count="2">
            <x v="254"/>
            <x v="296"/>
          </reference>
          <reference field="4" count="1" selected="0">
            <x v="16"/>
          </reference>
          <reference field="7" count="1" selected="0">
            <x v="2"/>
          </reference>
        </references>
      </pivotArea>
    </format>
    <format dxfId="1182">
      <pivotArea dataOnly="0" labelOnly="1" fieldPosition="0">
        <references count="4">
          <reference field="2" count="1" selected="0">
            <x v="42"/>
          </reference>
          <reference field="3" count="1">
            <x v="242"/>
          </reference>
          <reference field="4" count="1" selected="0">
            <x v="29"/>
          </reference>
          <reference field="7" count="1" selected="0">
            <x v="2"/>
          </reference>
        </references>
      </pivotArea>
    </format>
    <format dxfId="1181">
      <pivotArea dataOnly="0" labelOnly="1" fieldPosition="0">
        <references count="4">
          <reference field="2" count="1" selected="0">
            <x v="51"/>
          </reference>
          <reference field="3" count="1">
            <x v="256"/>
          </reference>
          <reference field="4" count="1" selected="0">
            <x v="28"/>
          </reference>
          <reference field="7" count="1" selected="0">
            <x v="2"/>
          </reference>
        </references>
      </pivotArea>
    </format>
    <format dxfId="1180">
      <pivotArea dataOnly="0" labelOnly="1" fieldPosition="0">
        <references count="4">
          <reference field="2" count="1" selected="0">
            <x v="56"/>
          </reference>
          <reference field="3" count="1">
            <x v="216"/>
          </reference>
          <reference field="4" count="1" selected="0">
            <x v="11"/>
          </reference>
          <reference field="7" count="1" selected="0">
            <x v="2"/>
          </reference>
        </references>
      </pivotArea>
    </format>
    <format dxfId="1179">
      <pivotArea dataOnly="0" labelOnly="1" fieldPosition="0">
        <references count="4">
          <reference field="2" count="1" selected="0">
            <x v="67"/>
          </reference>
          <reference field="3" count="1">
            <x v="236"/>
          </reference>
          <reference field="4" count="1" selected="0">
            <x v="3"/>
          </reference>
          <reference field="7" count="1" selected="0">
            <x v="2"/>
          </reference>
        </references>
      </pivotArea>
    </format>
    <format dxfId="1178">
      <pivotArea dataOnly="0" labelOnly="1" fieldPosition="0">
        <references count="4">
          <reference field="2" count="1" selected="0">
            <x v="72"/>
          </reference>
          <reference field="3" count="1">
            <x v="266"/>
          </reference>
          <reference field="4" count="1" selected="0">
            <x v="16"/>
          </reference>
          <reference field="7" count="1" selected="0">
            <x v="2"/>
          </reference>
        </references>
      </pivotArea>
    </format>
    <format dxfId="1177">
      <pivotArea dataOnly="0" labelOnly="1" fieldPosition="0">
        <references count="4">
          <reference field="2" count="1" selected="0">
            <x v="76"/>
          </reference>
          <reference field="3" count="1">
            <x v="194"/>
          </reference>
          <reference field="4" count="1" selected="0">
            <x v="21"/>
          </reference>
          <reference field="7" count="1" selected="0">
            <x v="2"/>
          </reference>
        </references>
      </pivotArea>
    </format>
    <format dxfId="1176">
      <pivotArea dataOnly="0" labelOnly="1" fieldPosition="0">
        <references count="4">
          <reference field="2" count="1" selected="0">
            <x v="78"/>
          </reference>
          <reference field="3" count="1">
            <x v="0"/>
          </reference>
          <reference field="4" count="1" selected="0">
            <x v="44"/>
          </reference>
          <reference field="7" count="1" selected="0">
            <x v="2"/>
          </reference>
        </references>
      </pivotArea>
    </format>
    <format dxfId="1175">
      <pivotArea dataOnly="0" labelOnly="1" fieldPosition="0">
        <references count="4">
          <reference field="2" count="1" selected="0">
            <x v="85"/>
          </reference>
          <reference field="3" count="1">
            <x v="249"/>
          </reference>
          <reference field="4" count="1" selected="0">
            <x v="18"/>
          </reference>
          <reference field="7" count="1" selected="0">
            <x v="2"/>
          </reference>
        </references>
      </pivotArea>
    </format>
    <format dxfId="1174">
      <pivotArea dataOnly="0" labelOnly="1" fieldPosition="0">
        <references count="4">
          <reference field="2" count="1" selected="0">
            <x v="93"/>
          </reference>
          <reference field="3" count="1">
            <x v="26"/>
          </reference>
          <reference field="4" count="1" selected="0">
            <x v="60"/>
          </reference>
          <reference field="7" count="1" selected="0">
            <x v="2"/>
          </reference>
        </references>
      </pivotArea>
    </format>
    <format dxfId="1173">
      <pivotArea dataOnly="0" labelOnly="1" fieldPosition="0">
        <references count="4">
          <reference field="2" count="1" selected="0">
            <x v="94"/>
          </reference>
          <reference field="3" count="1">
            <x v="61"/>
          </reference>
          <reference field="4" count="1" selected="0">
            <x v="34"/>
          </reference>
          <reference field="7" count="1" selected="0">
            <x v="2"/>
          </reference>
        </references>
      </pivotArea>
    </format>
    <format dxfId="1172">
      <pivotArea dataOnly="0" labelOnly="1" fieldPosition="0">
        <references count="4">
          <reference field="2" count="1" selected="0">
            <x v="97"/>
          </reference>
          <reference field="3" count="1">
            <x v="195"/>
          </reference>
          <reference field="4" count="1" selected="0">
            <x v="79"/>
          </reference>
          <reference field="7" count="1" selected="0">
            <x v="2"/>
          </reference>
        </references>
      </pivotArea>
    </format>
    <format dxfId="1171">
      <pivotArea dataOnly="0" labelOnly="1" fieldPosition="0">
        <references count="4">
          <reference field="2" count="1" selected="0">
            <x v="99"/>
          </reference>
          <reference field="3" count="1">
            <x v="241"/>
          </reference>
          <reference field="4" count="1" selected="0">
            <x v="12"/>
          </reference>
          <reference field="7" count="1" selected="0">
            <x v="2"/>
          </reference>
        </references>
      </pivotArea>
    </format>
    <format dxfId="1170">
      <pivotArea dataOnly="0" labelOnly="1" fieldPosition="0">
        <references count="4">
          <reference field="2" count="1" selected="0">
            <x v="102"/>
          </reference>
          <reference field="3" count="1">
            <x v="284"/>
          </reference>
          <reference field="4" count="1" selected="0">
            <x v="8"/>
          </reference>
          <reference field="7" count="1" selected="0">
            <x v="2"/>
          </reference>
        </references>
      </pivotArea>
    </format>
    <format dxfId="1169">
      <pivotArea dataOnly="0" labelOnly="1" fieldPosition="0">
        <references count="4">
          <reference field="2" count="1" selected="0">
            <x v="110"/>
          </reference>
          <reference field="3" count="1">
            <x v="253"/>
          </reference>
          <reference field="4" count="1" selected="0">
            <x v="94"/>
          </reference>
          <reference field="7" count="1" selected="0">
            <x v="2"/>
          </reference>
        </references>
      </pivotArea>
    </format>
    <format dxfId="1168">
      <pivotArea dataOnly="0" labelOnly="1" fieldPosition="0">
        <references count="4">
          <reference field="2" count="1" selected="0">
            <x v="113"/>
          </reference>
          <reference field="3" count="1">
            <x v="62"/>
          </reference>
          <reference field="4" count="1" selected="0">
            <x v="34"/>
          </reference>
          <reference field="7" count="1" selected="0">
            <x v="2"/>
          </reference>
        </references>
      </pivotArea>
    </format>
    <format dxfId="1167">
      <pivotArea dataOnly="0" labelOnly="1" fieldPosition="0">
        <references count="4">
          <reference field="2" count="1" selected="0">
            <x v="118"/>
          </reference>
          <reference field="3" count="1">
            <x v="156"/>
          </reference>
          <reference field="4" count="1" selected="0">
            <x v="69"/>
          </reference>
          <reference field="7" count="1" selected="0">
            <x v="2"/>
          </reference>
        </references>
      </pivotArea>
    </format>
    <format dxfId="1166">
      <pivotArea dataOnly="0" labelOnly="1" fieldPosition="0">
        <references count="4">
          <reference field="2" count="1" selected="0">
            <x v="122"/>
          </reference>
          <reference field="3" count="2">
            <x v="215"/>
            <x v="216"/>
          </reference>
          <reference field="4" count="1" selected="0">
            <x v="82"/>
          </reference>
          <reference field="7" count="1" selected="0">
            <x v="2"/>
          </reference>
        </references>
      </pivotArea>
    </format>
    <format dxfId="1165">
      <pivotArea dataOnly="0" labelOnly="1" fieldPosition="0">
        <references count="4">
          <reference field="2" count="1" selected="0">
            <x v="131"/>
          </reference>
          <reference field="3" count="1">
            <x v="36"/>
          </reference>
          <reference field="4" count="1" selected="0">
            <x v="19"/>
          </reference>
          <reference field="7" count="1" selected="0">
            <x v="2"/>
          </reference>
        </references>
      </pivotArea>
    </format>
    <format dxfId="1164">
      <pivotArea dataOnly="0" labelOnly="1" fieldPosition="0">
        <references count="4">
          <reference field="2" count="1" selected="0">
            <x v="133"/>
          </reference>
          <reference field="3" count="1">
            <x v="22"/>
          </reference>
          <reference field="4" count="1" selected="0">
            <x v="61"/>
          </reference>
          <reference field="7" count="1" selected="0">
            <x v="2"/>
          </reference>
        </references>
      </pivotArea>
    </format>
    <format dxfId="1163">
      <pivotArea dataOnly="0" labelOnly="1" fieldPosition="0">
        <references count="4">
          <reference field="2" count="1" selected="0">
            <x v="140"/>
          </reference>
          <reference field="3" count="1">
            <x v="62"/>
          </reference>
          <reference field="4" count="1" selected="0">
            <x v="34"/>
          </reference>
          <reference field="7" count="1" selected="0">
            <x v="2"/>
          </reference>
        </references>
      </pivotArea>
    </format>
    <format dxfId="1162">
      <pivotArea dataOnly="0" labelOnly="1" fieldPosition="0">
        <references count="4">
          <reference field="2" count="1" selected="0">
            <x v="147"/>
          </reference>
          <reference field="3" count="1">
            <x v="201"/>
          </reference>
          <reference field="4" count="1" selected="0">
            <x v="92"/>
          </reference>
          <reference field="7" count="1" selected="0">
            <x v="2"/>
          </reference>
        </references>
      </pivotArea>
    </format>
    <format dxfId="1161">
      <pivotArea dataOnly="0" labelOnly="1" fieldPosition="0">
        <references count="4">
          <reference field="2" count="1" selected="0">
            <x v="156"/>
          </reference>
          <reference field="3" count="3">
            <x v="29"/>
            <x v="287"/>
            <x v="288"/>
          </reference>
          <reference field="4" count="1" selected="0">
            <x v="74"/>
          </reference>
          <reference field="7" count="1" selected="0">
            <x v="2"/>
          </reference>
        </references>
      </pivotArea>
    </format>
    <format dxfId="1160">
      <pivotArea dataOnly="0" labelOnly="1" fieldPosition="0">
        <references count="4">
          <reference field="2" count="1" selected="0">
            <x v="157"/>
          </reference>
          <reference field="3" count="2">
            <x v="28"/>
            <x v="282"/>
          </reference>
          <reference field="4" count="1" selected="0">
            <x v="63"/>
          </reference>
          <reference field="7" count="1" selected="0">
            <x v="2"/>
          </reference>
        </references>
      </pivotArea>
    </format>
    <format dxfId="1159">
      <pivotArea dataOnly="0" labelOnly="1" fieldPosition="0">
        <references count="4">
          <reference field="2" count="1" selected="0">
            <x v="160"/>
          </reference>
          <reference field="3" count="1">
            <x v="272"/>
          </reference>
          <reference field="4" count="1" selected="0">
            <x v="19"/>
          </reference>
          <reference field="7" count="1" selected="0">
            <x v="2"/>
          </reference>
        </references>
      </pivotArea>
    </format>
    <format dxfId="1158">
      <pivotArea dataOnly="0" labelOnly="1" fieldPosition="0">
        <references count="4">
          <reference field="2" count="1" selected="0">
            <x v="172"/>
          </reference>
          <reference field="3" count="2">
            <x v="38"/>
            <x v="105"/>
          </reference>
          <reference field="4" count="1" selected="0">
            <x v="40"/>
          </reference>
          <reference field="7" count="1" selected="0">
            <x v="2"/>
          </reference>
        </references>
      </pivotArea>
    </format>
    <format dxfId="1157">
      <pivotArea dataOnly="0" labelOnly="1" fieldPosition="0">
        <references count="4">
          <reference field="2" count="1" selected="0">
            <x v="175"/>
          </reference>
          <reference field="3" count="1">
            <x v="103"/>
          </reference>
          <reference field="4" count="1" selected="0">
            <x v="40"/>
          </reference>
          <reference field="7" count="1" selected="0">
            <x v="2"/>
          </reference>
        </references>
      </pivotArea>
    </format>
    <format dxfId="1156">
      <pivotArea dataOnly="0" labelOnly="1" fieldPosition="0">
        <references count="4">
          <reference field="2" count="1" selected="0">
            <x v="175"/>
          </reference>
          <reference field="3" count="1">
            <x v="34"/>
          </reference>
          <reference field="4" count="1" selected="0">
            <x v="65"/>
          </reference>
          <reference field="7" count="1" selected="0">
            <x v="2"/>
          </reference>
        </references>
      </pivotArea>
    </format>
    <format dxfId="1155">
      <pivotArea dataOnly="0" labelOnly="1" fieldPosition="0">
        <references count="4">
          <reference field="2" count="1" selected="0">
            <x v="176"/>
          </reference>
          <reference field="3" count="1">
            <x v="125"/>
          </reference>
          <reference field="4" count="1" selected="0">
            <x v="40"/>
          </reference>
          <reference field="7" count="1" selected="0">
            <x v="2"/>
          </reference>
        </references>
      </pivotArea>
    </format>
    <format dxfId="1154">
      <pivotArea dataOnly="0" labelOnly="1" fieldPosition="0">
        <references count="4">
          <reference field="2" count="1" selected="0">
            <x v="177"/>
          </reference>
          <reference field="3" count="1">
            <x v="222"/>
          </reference>
          <reference field="4" count="1" selected="0">
            <x v="34"/>
          </reference>
          <reference field="7" count="1" selected="0">
            <x v="2"/>
          </reference>
        </references>
      </pivotArea>
    </format>
    <format dxfId="1153">
      <pivotArea dataOnly="0" labelOnly="1" fieldPosition="0">
        <references count="4">
          <reference field="2" count="1" selected="0">
            <x v="184"/>
          </reference>
          <reference field="3" count="1">
            <x v="102"/>
          </reference>
          <reference field="4" count="1" selected="0">
            <x v="50"/>
          </reference>
          <reference field="7" count="1" selected="0">
            <x v="2"/>
          </reference>
        </references>
      </pivotArea>
    </format>
    <format dxfId="1152">
      <pivotArea dataOnly="0" labelOnly="1" fieldPosition="0">
        <references count="4">
          <reference field="2" count="1" selected="0">
            <x v="187"/>
          </reference>
          <reference field="3" count="1">
            <x v="37"/>
          </reference>
          <reference field="4" count="1" selected="0">
            <x v="60"/>
          </reference>
          <reference field="7" count="1" selected="0">
            <x v="2"/>
          </reference>
        </references>
      </pivotArea>
    </format>
    <format dxfId="1151">
      <pivotArea dataOnly="0" labelOnly="1" fieldPosition="0">
        <references count="4">
          <reference field="2" count="1" selected="0">
            <x v="189"/>
          </reference>
          <reference field="3" count="1">
            <x v="215"/>
          </reference>
          <reference field="4" count="1" selected="0">
            <x v="32"/>
          </reference>
          <reference field="7" count="1" selected="0">
            <x v="2"/>
          </reference>
        </references>
      </pivotArea>
    </format>
    <format dxfId="1150">
      <pivotArea dataOnly="0" labelOnly="1" fieldPosition="0">
        <references count="4">
          <reference field="2" count="1" selected="0">
            <x v="191"/>
          </reference>
          <reference field="3" count="1">
            <x v="249"/>
          </reference>
          <reference field="4" count="1" selected="0">
            <x v="16"/>
          </reference>
          <reference field="7" count="1" selected="0">
            <x v="2"/>
          </reference>
        </references>
      </pivotArea>
    </format>
    <format dxfId="1149">
      <pivotArea dataOnly="0" labelOnly="1" fieldPosition="0">
        <references count="4">
          <reference field="2" count="1" selected="0">
            <x v="195"/>
          </reference>
          <reference field="3" count="1">
            <x v="10"/>
          </reference>
          <reference field="4" count="1" selected="0">
            <x v="34"/>
          </reference>
          <reference field="7" count="1" selected="0">
            <x v="2"/>
          </reference>
        </references>
      </pivotArea>
    </format>
    <format dxfId="1148">
      <pivotArea dataOnly="0" labelOnly="1" fieldPosition="0">
        <references count="4">
          <reference field="2" count="1" selected="0">
            <x v="201"/>
          </reference>
          <reference field="3" count="1">
            <x v="152"/>
          </reference>
          <reference field="4" count="1" selected="0">
            <x v="49"/>
          </reference>
          <reference field="7" count="1" selected="0">
            <x v="2"/>
          </reference>
        </references>
      </pivotArea>
    </format>
    <format dxfId="1147">
      <pivotArea dataOnly="0" labelOnly="1" fieldPosition="0">
        <references count="4">
          <reference field="2" count="1" selected="0">
            <x v="202"/>
          </reference>
          <reference field="3" count="1">
            <x v="181"/>
          </reference>
          <reference field="4" count="1" selected="0">
            <x v="49"/>
          </reference>
          <reference field="7" count="1" selected="0">
            <x v="2"/>
          </reference>
        </references>
      </pivotArea>
    </format>
    <format dxfId="1146">
      <pivotArea dataOnly="0" labelOnly="1" fieldPosition="0">
        <references count="4">
          <reference field="2" count="1" selected="0">
            <x v="204"/>
          </reference>
          <reference field="3" count="2">
            <x v="262"/>
            <x v="263"/>
          </reference>
          <reference field="4" count="1" selected="0">
            <x v="80"/>
          </reference>
          <reference field="7" count="1" selected="0">
            <x v="2"/>
          </reference>
        </references>
      </pivotArea>
    </format>
    <format dxfId="1145">
      <pivotArea dataOnly="0" labelOnly="1" fieldPosition="0">
        <references count="4">
          <reference field="2" count="1" selected="0">
            <x v="209"/>
          </reference>
          <reference field="3" count="1">
            <x v="240"/>
          </reference>
          <reference field="4" count="1" selected="0">
            <x v="8"/>
          </reference>
          <reference field="7" count="1" selected="0">
            <x v="2"/>
          </reference>
        </references>
      </pivotArea>
    </format>
    <format dxfId="1144">
      <pivotArea dataOnly="0" labelOnly="1" fieldPosition="0">
        <references count="4">
          <reference field="2" count="1" selected="0">
            <x v="215"/>
          </reference>
          <reference field="3" count="1">
            <x v="270"/>
          </reference>
          <reference field="4" count="1" selected="0">
            <x v="66"/>
          </reference>
          <reference field="7" count="1" selected="0">
            <x v="2"/>
          </reference>
        </references>
      </pivotArea>
    </format>
    <format dxfId="1143">
      <pivotArea dataOnly="0" labelOnly="1" fieldPosition="0">
        <references count="4">
          <reference field="2" count="1" selected="0">
            <x v="221"/>
          </reference>
          <reference field="3" count="1">
            <x v="61"/>
          </reference>
          <reference field="4" count="1" selected="0">
            <x v="34"/>
          </reference>
          <reference field="7" count="1" selected="0">
            <x v="2"/>
          </reference>
        </references>
      </pivotArea>
    </format>
    <format dxfId="1142">
      <pivotArea dataOnly="0" labelOnly="1" fieldPosition="0">
        <references count="4">
          <reference field="2" count="1" selected="0">
            <x v="227"/>
          </reference>
          <reference field="3" count="1">
            <x v="170"/>
          </reference>
          <reference field="4" count="1" selected="0">
            <x v="59"/>
          </reference>
          <reference field="7" count="1" selected="0">
            <x v="2"/>
          </reference>
        </references>
      </pivotArea>
    </format>
    <format dxfId="1141">
      <pivotArea dataOnly="0" labelOnly="1" fieldPosition="0">
        <references count="4">
          <reference field="2" count="1" selected="0">
            <x v="234"/>
          </reference>
          <reference field="3" count="2">
            <x v="32"/>
            <x v="297"/>
          </reference>
          <reference field="4" count="1" selected="0">
            <x v="16"/>
          </reference>
          <reference field="7" count="1" selected="0">
            <x v="2"/>
          </reference>
        </references>
      </pivotArea>
    </format>
    <format dxfId="1140">
      <pivotArea dataOnly="0" labelOnly="1" fieldPosition="0">
        <references count="4">
          <reference field="2" count="1" selected="0">
            <x v="236"/>
          </reference>
          <reference field="3" count="1">
            <x v="99"/>
          </reference>
          <reference field="4" count="1" selected="0">
            <x v="16"/>
          </reference>
          <reference field="7" count="1" selected="0">
            <x v="2"/>
          </reference>
        </references>
      </pivotArea>
    </format>
    <format dxfId="1139">
      <pivotArea dataOnly="0" labelOnly="1" fieldPosition="0">
        <references count="4">
          <reference field="2" count="1" selected="0">
            <x v="128"/>
          </reference>
          <reference field="3" count="3">
            <x v="46"/>
            <x v="121"/>
            <x v="122"/>
          </reference>
          <reference field="4" count="1" selected="0">
            <x v="87"/>
          </reference>
          <reference field="7" count="1" selected="0">
            <x v="3"/>
          </reference>
        </references>
      </pivotArea>
    </format>
    <format dxfId="1138">
      <pivotArea dataOnly="0" labelOnly="1" fieldPosition="0">
        <references count="4">
          <reference field="2" count="1" selected="0">
            <x v="129"/>
          </reference>
          <reference field="3" count="2">
            <x v="48"/>
            <x v="134"/>
          </reference>
          <reference field="4" count="1" selected="0">
            <x v="16"/>
          </reference>
          <reference field="7" count="1" selected="0">
            <x v="3"/>
          </reference>
        </references>
      </pivotArea>
    </format>
    <format dxfId="1137">
      <pivotArea dataOnly="0" labelOnly="1" fieldPosition="0">
        <references count="4">
          <reference field="2" count="1" selected="0">
            <x v="1"/>
          </reference>
          <reference field="3" count="1">
            <x v="212"/>
          </reference>
          <reference field="4" count="1" selected="0">
            <x v="55"/>
          </reference>
          <reference field="7" count="1" selected="0">
            <x v="4"/>
          </reference>
        </references>
      </pivotArea>
    </format>
    <format dxfId="1136">
      <pivotArea dataOnly="0" labelOnly="1" fieldPosition="0">
        <references count="4">
          <reference field="2" count="1" selected="0">
            <x v="2"/>
          </reference>
          <reference field="3" count="1">
            <x v="49"/>
          </reference>
          <reference field="4" count="1" selected="0">
            <x v="86"/>
          </reference>
          <reference field="7" count="1" selected="0">
            <x v="4"/>
          </reference>
        </references>
      </pivotArea>
    </format>
    <format dxfId="1135">
      <pivotArea dataOnly="0" labelOnly="1" fieldPosition="0">
        <references count="4">
          <reference field="2" count="1" selected="0">
            <x v="7"/>
          </reference>
          <reference field="3" count="1">
            <x v="147"/>
          </reference>
          <reference field="4" count="1" selected="0">
            <x v="86"/>
          </reference>
          <reference field="7" count="1" selected="0">
            <x v="4"/>
          </reference>
        </references>
      </pivotArea>
    </format>
    <format dxfId="1134">
      <pivotArea dataOnly="0" labelOnly="1" fieldPosition="0">
        <references count="4">
          <reference field="2" count="1" selected="0">
            <x v="10"/>
          </reference>
          <reference field="3" count="1">
            <x v="65"/>
          </reference>
          <reference field="4" count="1" selected="0">
            <x v="86"/>
          </reference>
          <reference field="7" count="1" selected="0">
            <x v="4"/>
          </reference>
        </references>
      </pivotArea>
    </format>
    <format dxfId="1133">
      <pivotArea dataOnly="0" labelOnly="1" fieldPosition="0">
        <references count="4">
          <reference field="2" count="1" selected="0">
            <x v="12"/>
          </reference>
          <reference field="3" count="1">
            <x v="86"/>
          </reference>
          <reference field="4" count="1" selected="0">
            <x v="86"/>
          </reference>
          <reference field="7" count="1" selected="0">
            <x v="4"/>
          </reference>
        </references>
      </pivotArea>
    </format>
    <format dxfId="1132">
      <pivotArea dataOnly="0" labelOnly="1" fieldPosition="0">
        <references count="4">
          <reference field="2" count="1" selected="0">
            <x v="36"/>
          </reference>
          <reference field="3" count="1">
            <x v="259"/>
          </reference>
          <reference field="4" count="1" selected="0">
            <x v="86"/>
          </reference>
          <reference field="7" count="1" selected="0">
            <x v="4"/>
          </reference>
        </references>
      </pivotArea>
    </format>
    <format dxfId="1131">
      <pivotArea dataOnly="0" labelOnly="1" fieldPosition="0">
        <references count="4">
          <reference field="2" count="1" selected="0">
            <x v="39"/>
          </reference>
          <reference field="3" count="1">
            <x v="181"/>
          </reference>
          <reference field="4" count="1" selected="0">
            <x v="55"/>
          </reference>
          <reference field="7" count="1" selected="0">
            <x v="4"/>
          </reference>
        </references>
      </pivotArea>
    </format>
    <format dxfId="1130">
      <pivotArea dataOnly="0" labelOnly="1" fieldPosition="0">
        <references count="4">
          <reference field="2" count="1" selected="0">
            <x v="52"/>
          </reference>
          <reference field="3" count="1">
            <x v="115"/>
          </reference>
          <reference field="4" count="1" selected="0">
            <x v="86"/>
          </reference>
          <reference field="7" count="1" selected="0">
            <x v="4"/>
          </reference>
        </references>
      </pivotArea>
    </format>
    <format dxfId="1129">
      <pivotArea dataOnly="0" labelOnly="1" fieldPosition="0">
        <references count="4">
          <reference field="2" count="1" selected="0">
            <x v="58"/>
          </reference>
          <reference field="3" count="1">
            <x v="49"/>
          </reference>
          <reference field="4" count="1" selected="0">
            <x v="86"/>
          </reference>
          <reference field="7" count="1" selected="0">
            <x v="4"/>
          </reference>
        </references>
      </pivotArea>
    </format>
    <format dxfId="1128">
      <pivotArea dataOnly="0" labelOnly="1" fieldPosition="0">
        <references count="4">
          <reference field="2" count="1" selected="0">
            <x v="59"/>
          </reference>
          <reference field="3" count="1">
            <x v="132"/>
          </reference>
          <reference field="4" count="1" selected="0">
            <x v="86"/>
          </reference>
          <reference field="7" count="1" selected="0">
            <x v="4"/>
          </reference>
        </references>
      </pivotArea>
    </format>
    <format dxfId="1127">
      <pivotArea dataOnly="0" labelOnly="1" fieldPosition="0">
        <references count="4">
          <reference field="2" count="1" selected="0">
            <x v="60"/>
          </reference>
          <reference field="3" count="1">
            <x v="49"/>
          </reference>
          <reference field="4" count="1" selected="0">
            <x v="86"/>
          </reference>
          <reference field="7" count="1" selected="0">
            <x v="4"/>
          </reference>
        </references>
      </pivotArea>
    </format>
    <format dxfId="1126">
      <pivotArea dataOnly="0" labelOnly="1" fieldPosition="0">
        <references count="4">
          <reference field="2" count="1" selected="0">
            <x v="61"/>
          </reference>
          <reference field="3" count="1">
            <x v="287"/>
          </reference>
          <reference field="4" count="1" selected="0">
            <x v="55"/>
          </reference>
          <reference field="7" count="1" selected="0">
            <x v="4"/>
          </reference>
        </references>
      </pivotArea>
    </format>
    <format dxfId="1125">
      <pivotArea dataOnly="0" labelOnly="1" fieldPosition="0">
        <references count="4">
          <reference field="2" count="1" selected="0">
            <x v="67"/>
          </reference>
          <reference field="3" count="1">
            <x v="75"/>
          </reference>
          <reference field="4" count="1" selected="0">
            <x v="86"/>
          </reference>
          <reference field="7" count="1" selected="0">
            <x v="4"/>
          </reference>
        </references>
      </pivotArea>
    </format>
    <format dxfId="1124">
      <pivotArea dataOnly="0" labelOnly="1" fieldPosition="0">
        <references count="4">
          <reference field="2" count="1" selected="0">
            <x v="80"/>
          </reference>
          <reference field="3" count="1">
            <x v="19"/>
          </reference>
          <reference field="4" count="1" selected="0">
            <x v="64"/>
          </reference>
          <reference field="7" count="1" selected="0">
            <x v="4"/>
          </reference>
        </references>
      </pivotArea>
    </format>
    <format dxfId="1123">
      <pivotArea dataOnly="0" labelOnly="1" fieldPosition="0">
        <references count="4">
          <reference field="2" count="1" selected="0">
            <x v="82"/>
          </reference>
          <reference field="3" count="1">
            <x v="2"/>
          </reference>
          <reference field="4" count="1" selected="0">
            <x v="86"/>
          </reference>
          <reference field="7" count="1" selected="0">
            <x v="4"/>
          </reference>
        </references>
      </pivotArea>
    </format>
    <format dxfId="1122">
      <pivotArea dataOnly="0" labelOnly="1" fieldPosition="0">
        <references count="4">
          <reference field="2" count="1" selected="0">
            <x v="83"/>
          </reference>
          <reference field="3" count="1">
            <x v="213"/>
          </reference>
          <reference field="4" count="1" selected="0">
            <x v="95"/>
          </reference>
          <reference field="7" count="1" selected="0">
            <x v="4"/>
          </reference>
        </references>
      </pivotArea>
    </format>
    <format dxfId="1121">
      <pivotArea dataOnly="0" labelOnly="1" fieldPosition="0">
        <references count="4">
          <reference field="2" count="1" selected="0">
            <x v="87"/>
          </reference>
          <reference field="3" count="2">
            <x v="158"/>
            <x v="283"/>
          </reference>
          <reference field="4" count="1" selected="0">
            <x v="86"/>
          </reference>
          <reference field="7" count="1" selected="0">
            <x v="4"/>
          </reference>
        </references>
      </pivotArea>
    </format>
    <format dxfId="1120">
      <pivotArea dataOnly="0" labelOnly="1" fieldPosition="0">
        <references count="4">
          <reference field="2" count="1" selected="0">
            <x v="88"/>
          </reference>
          <reference field="3" count="1">
            <x v="147"/>
          </reference>
          <reference field="4" count="1" selected="0">
            <x v="86"/>
          </reference>
          <reference field="7" count="1" selected="0">
            <x v="4"/>
          </reference>
        </references>
      </pivotArea>
    </format>
    <format dxfId="1119">
      <pivotArea dataOnly="0" labelOnly="1" fieldPosition="0">
        <references count="4">
          <reference field="2" count="1" selected="0">
            <x v="91"/>
          </reference>
          <reference field="3" count="2">
            <x v="82"/>
            <x v="83"/>
          </reference>
          <reference field="4" count="1" selected="0">
            <x v="86"/>
          </reference>
          <reference field="7" count="1" selected="0">
            <x v="4"/>
          </reference>
        </references>
      </pivotArea>
    </format>
    <format dxfId="1118">
      <pivotArea dataOnly="0" labelOnly="1" fieldPosition="0">
        <references count="4">
          <reference field="2" count="1" selected="0">
            <x v="112"/>
          </reference>
          <reference field="3" count="1">
            <x v="49"/>
          </reference>
          <reference field="4" count="1" selected="0">
            <x v="86"/>
          </reference>
          <reference field="7" count="1" selected="0">
            <x v="4"/>
          </reference>
        </references>
      </pivotArea>
    </format>
    <format dxfId="1117">
      <pivotArea dataOnly="0" labelOnly="1" fieldPosition="0">
        <references count="4">
          <reference field="2" count="1" selected="0">
            <x v="113"/>
          </reference>
          <reference field="3" count="1">
            <x v="147"/>
          </reference>
          <reference field="4" count="1" selected="0">
            <x v="86"/>
          </reference>
          <reference field="7" count="1" selected="0">
            <x v="4"/>
          </reference>
        </references>
      </pivotArea>
    </format>
    <format dxfId="1116">
      <pivotArea dataOnly="0" labelOnly="1" fieldPosition="0">
        <references count="4">
          <reference field="2" count="1" selected="0">
            <x v="117"/>
          </reference>
          <reference field="3" count="1">
            <x v="147"/>
          </reference>
          <reference field="4" count="1" selected="0">
            <x v="86"/>
          </reference>
          <reference field="7" count="1" selected="0">
            <x v="4"/>
          </reference>
        </references>
      </pivotArea>
    </format>
    <format dxfId="1115">
      <pivotArea dataOnly="0" labelOnly="1" fieldPosition="0">
        <references count="4">
          <reference field="2" count="1" selected="0">
            <x v="120"/>
          </reference>
          <reference field="3" count="1">
            <x v="49"/>
          </reference>
          <reference field="4" count="1" selected="0">
            <x v="86"/>
          </reference>
          <reference field="7" count="1" selected="0">
            <x v="4"/>
          </reference>
        </references>
      </pivotArea>
    </format>
    <format dxfId="1114">
      <pivotArea dataOnly="0" labelOnly="1" fieldPosition="0">
        <references count="4">
          <reference field="2" count="1" selected="0">
            <x v="132"/>
          </reference>
          <reference field="3" count="1">
            <x v="146"/>
          </reference>
          <reference field="4" count="1" selected="0">
            <x v="86"/>
          </reference>
          <reference field="7" count="1" selected="0">
            <x v="4"/>
          </reference>
        </references>
      </pivotArea>
    </format>
    <format dxfId="1113">
      <pivotArea dataOnly="0" labelOnly="1" fieldPosition="0">
        <references count="4">
          <reference field="2" count="1" selected="0">
            <x v="133"/>
          </reference>
          <reference field="3" count="1">
            <x v="49"/>
          </reference>
          <reference field="4" count="1" selected="0">
            <x v="86"/>
          </reference>
          <reference field="7" count="1" selected="0">
            <x v="4"/>
          </reference>
        </references>
      </pivotArea>
    </format>
    <format dxfId="1112">
      <pivotArea dataOnly="0" labelOnly="1" fieldPosition="0">
        <references count="4">
          <reference field="2" count="1" selected="0">
            <x v="135"/>
          </reference>
          <reference field="3" count="1">
            <x v="131"/>
          </reference>
          <reference field="4" count="1" selected="0">
            <x v="86"/>
          </reference>
          <reference field="7" count="1" selected="0">
            <x v="4"/>
          </reference>
        </references>
      </pivotArea>
    </format>
    <format dxfId="1111">
      <pivotArea dataOnly="0" labelOnly="1" fieldPosition="0">
        <references count="4">
          <reference field="2" count="1" selected="0">
            <x v="136"/>
          </reference>
          <reference field="3" count="1">
            <x v="132"/>
          </reference>
          <reference field="4" count="1" selected="0">
            <x v="86"/>
          </reference>
          <reference field="7" count="1" selected="0">
            <x v="4"/>
          </reference>
        </references>
      </pivotArea>
    </format>
    <format dxfId="1110">
      <pivotArea dataOnly="0" labelOnly="1" fieldPosition="0">
        <references count="4">
          <reference field="2" count="1" selected="0">
            <x v="137"/>
          </reference>
          <reference field="3" count="1">
            <x v="126"/>
          </reference>
          <reference field="4" count="1" selected="0">
            <x v="86"/>
          </reference>
          <reference field="7" count="1" selected="0">
            <x v="4"/>
          </reference>
        </references>
      </pivotArea>
    </format>
    <format dxfId="1109">
      <pivotArea dataOnly="0" labelOnly="1" fieldPosition="0">
        <references count="4">
          <reference field="2" count="1" selected="0">
            <x v="138"/>
          </reference>
          <reference field="3" count="1">
            <x v="128"/>
          </reference>
          <reference field="4" count="1" selected="0">
            <x v="86"/>
          </reference>
          <reference field="7" count="1" selected="0">
            <x v="4"/>
          </reference>
        </references>
      </pivotArea>
    </format>
    <format dxfId="1108">
      <pivotArea dataOnly="0" labelOnly="1" fieldPosition="0">
        <references count="4">
          <reference field="2" count="1" selected="0">
            <x v="139"/>
          </reference>
          <reference field="3" count="1">
            <x v="49"/>
          </reference>
          <reference field="4" count="1" selected="0">
            <x v="86"/>
          </reference>
          <reference field="7" count="1" selected="0">
            <x v="4"/>
          </reference>
        </references>
      </pivotArea>
    </format>
    <format dxfId="1107">
      <pivotArea dataOnly="0" labelOnly="1" fieldPosition="0">
        <references count="4">
          <reference field="2" count="1" selected="0">
            <x v="155"/>
          </reference>
          <reference field="3" count="1">
            <x v="49"/>
          </reference>
          <reference field="4" count="1" selected="0">
            <x v="86"/>
          </reference>
          <reference field="7" count="1" selected="0">
            <x v="4"/>
          </reference>
        </references>
      </pivotArea>
    </format>
    <format dxfId="1106">
      <pivotArea dataOnly="0" labelOnly="1" fieldPosition="0">
        <references count="4">
          <reference field="2" count="1" selected="0">
            <x v="159"/>
          </reference>
          <reference field="3" count="2">
            <x v="35"/>
            <x v="105"/>
          </reference>
          <reference field="4" count="1" selected="0">
            <x v="86"/>
          </reference>
          <reference field="7" count="1" selected="0">
            <x v="4"/>
          </reference>
        </references>
      </pivotArea>
    </format>
    <format dxfId="1105">
      <pivotArea dataOnly="0" labelOnly="1" fieldPosition="0">
        <references count="4">
          <reference field="2" count="1" selected="0">
            <x v="168"/>
          </reference>
          <reference field="3" count="1">
            <x v="257"/>
          </reference>
          <reference field="4" count="1" selected="0">
            <x v="78"/>
          </reference>
          <reference field="7" count="1" selected="0">
            <x v="4"/>
          </reference>
        </references>
      </pivotArea>
    </format>
    <format dxfId="1104">
      <pivotArea dataOnly="0" labelOnly="1" fieldPosition="0">
        <references count="4">
          <reference field="2" count="1" selected="0">
            <x v="169"/>
          </reference>
          <reference field="3" count="1">
            <x v="276"/>
          </reference>
          <reference field="4" count="1" selected="0">
            <x v="78"/>
          </reference>
          <reference field="7" count="1" selected="0">
            <x v="4"/>
          </reference>
        </references>
      </pivotArea>
    </format>
    <format dxfId="1103">
      <pivotArea dataOnly="0" labelOnly="1" fieldPosition="0">
        <references count="4">
          <reference field="2" count="1" selected="0">
            <x v="170"/>
          </reference>
          <reference field="3" count="1">
            <x v="196"/>
          </reference>
          <reference field="4" count="1" selected="0">
            <x v="78"/>
          </reference>
          <reference field="7" count="1" selected="0">
            <x v="4"/>
          </reference>
        </references>
      </pivotArea>
    </format>
    <format dxfId="1102">
      <pivotArea dataOnly="0" labelOnly="1" fieldPosition="0">
        <references count="4">
          <reference field="2" count="1" selected="0">
            <x v="172"/>
          </reference>
          <reference field="3" count="1">
            <x v="236"/>
          </reference>
          <reference field="4" count="1" selected="0">
            <x v="81"/>
          </reference>
          <reference field="7" count="1" selected="0">
            <x v="4"/>
          </reference>
        </references>
      </pivotArea>
    </format>
    <format dxfId="1101">
      <pivotArea dataOnly="0" labelOnly="1" fieldPosition="0">
        <references count="4">
          <reference field="2" count="1" selected="0">
            <x v="178"/>
          </reference>
          <reference field="3" count="1">
            <x v="62"/>
          </reference>
          <reference field="4" count="1" selected="0">
            <x v="86"/>
          </reference>
          <reference field="7" count="1" selected="0">
            <x v="4"/>
          </reference>
        </references>
      </pivotArea>
    </format>
    <format dxfId="1100">
      <pivotArea dataOnly="0" labelOnly="1" fieldPosition="0">
        <references count="4">
          <reference field="2" count="1" selected="0">
            <x v="203"/>
          </reference>
          <reference field="3" count="1">
            <x v="147"/>
          </reference>
          <reference field="4" count="1" selected="0">
            <x v="86"/>
          </reference>
          <reference field="7" count="1" selected="0">
            <x v="4"/>
          </reference>
        </references>
      </pivotArea>
    </format>
    <format dxfId="1099">
      <pivotArea dataOnly="0" labelOnly="1" fieldPosition="0">
        <references count="4">
          <reference field="2" count="1" selected="0">
            <x v="207"/>
          </reference>
          <reference field="3" count="1">
            <x v="244"/>
          </reference>
          <reference field="4" count="1" selected="0">
            <x v="55"/>
          </reference>
          <reference field="7" count="1" selected="0">
            <x v="4"/>
          </reference>
        </references>
      </pivotArea>
    </format>
    <format dxfId="1098">
      <pivotArea dataOnly="0" labelOnly="1" fieldPosition="0">
        <references count="4">
          <reference field="2" count="1" selected="0">
            <x v="212"/>
          </reference>
          <reference field="3" count="1">
            <x v="57"/>
          </reference>
          <reference field="4" count="1" selected="0">
            <x v="86"/>
          </reference>
          <reference field="7" count="1" selected="0">
            <x v="4"/>
          </reference>
        </references>
      </pivotArea>
    </format>
    <format dxfId="1097">
      <pivotArea dataOnly="0" labelOnly="1" fieldPosition="0">
        <references count="4">
          <reference field="2" count="1" selected="0">
            <x v="217"/>
          </reference>
          <reference field="3" count="1">
            <x v="72"/>
          </reference>
          <reference field="4" count="1" selected="0">
            <x v="86"/>
          </reference>
          <reference field="7" count="1" selected="0">
            <x v="4"/>
          </reference>
        </references>
      </pivotArea>
    </format>
    <format dxfId="1096">
      <pivotArea dataOnly="0" labelOnly="1" fieldPosition="0">
        <references count="4">
          <reference field="2" count="1" selected="0">
            <x v="224"/>
          </reference>
          <reference field="3" count="1">
            <x v="5"/>
          </reference>
          <reference field="4" count="1" selected="0">
            <x v="86"/>
          </reference>
          <reference field="7" count="1" selected="0">
            <x v="4"/>
          </reference>
        </references>
      </pivotArea>
    </format>
    <format dxfId="1095">
      <pivotArea dataOnly="0" labelOnly="1" fieldPosition="0">
        <references count="4">
          <reference field="2" count="1" selected="0">
            <x v="233"/>
          </reference>
          <reference field="3" count="1">
            <x v="147"/>
          </reference>
          <reference field="4" count="1" selected="0">
            <x v="86"/>
          </reference>
          <reference field="7" count="1" selected="0">
            <x v="4"/>
          </reference>
        </references>
      </pivotArea>
    </format>
    <format dxfId="1094">
      <pivotArea dataOnly="0" labelOnly="1" fieldPosition="0">
        <references count="4">
          <reference field="2" count="1" selected="0">
            <x v="234"/>
          </reference>
          <reference field="3" count="1">
            <x v="73"/>
          </reference>
          <reference field="4" count="1" selected="0">
            <x v="86"/>
          </reference>
          <reference field="7" count="1" selected="0">
            <x v="4"/>
          </reference>
        </references>
      </pivotArea>
    </format>
    <format dxfId="1093">
      <pivotArea dataOnly="0" labelOnly="1" fieldPosition="0">
        <references count="4">
          <reference field="2" count="1" selected="0">
            <x v="0"/>
          </reference>
          <reference field="3" count="1">
            <x v="257"/>
          </reference>
          <reference field="4" count="1" selected="0">
            <x v="64"/>
          </reference>
          <reference field="7" count="1" selected="0">
            <x v="5"/>
          </reference>
        </references>
      </pivotArea>
    </format>
    <format dxfId="1092">
      <pivotArea dataOnly="0" labelOnly="1" fieldPosition="0">
        <references count="4">
          <reference field="2" count="1" selected="0">
            <x v="10"/>
          </reference>
          <reference field="3" count="1">
            <x v="62"/>
          </reference>
          <reference field="4" count="1" selected="0">
            <x v="96"/>
          </reference>
          <reference field="7" count="1" selected="0">
            <x v="5"/>
          </reference>
        </references>
      </pivotArea>
    </format>
    <format dxfId="1091">
      <pivotArea dataOnly="0" labelOnly="1" fieldPosition="0">
        <references count="4">
          <reference field="2" count="1" selected="0">
            <x v="13"/>
          </reference>
          <reference field="3" count="1">
            <x v="50"/>
          </reference>
          <reference field="4" count="1" selected="0">
            <x v="96"/>
          </reference>
          <reference field="7" count="1" selected="0">
            <x v="5"/>
          </reference>
        </references>
      </pivotArea>
    </format>
    <format dxfId="1090">
      <pivotArea dataOnly="0" labelOnly="1" fieldPosition="0">
        <references count="4">
          <reference field="2" count="1" selected="0">
            <x v="26"/>
          </reference>
          <reference field="3" count="1">
            <x v="62"/>
          </reference>
          <reference field="4" count="1" selected="0">
            <x v="86"/>
          </reference>
          <reference field="7" count="1" selected="0">
            <x v="5"/>
          </reference>
        </references>
      </pivotArea>
    </format>
    <format dxfId="1089">
      <pivotArea dataOnly="0" labelOnly="1" fieldPosition="0">
        <references count="4">
          <reference field="2" count="1" selected="0">
            <x v="33"/>
          </reference>
          <reference field="3" count="1">
            <x v="119"/>
          </reference>
          <reference field="4" count="1" selected="0">
            <x v="86"/>
          </reference>
          <reference field="7" count="1" selected="0">
            <x v="5"/>
          </reference>
        </references>
      </pivotArea>
    </format>
    <format dxfId="1088">
      <pivotArea dataOnly="0" labelOnly="1" fieldPosition="0">
        <references count="4">
          <reference field="2" count="1" selected="0">
            <x v="38"/>
          </reference>
          <reference field="3" count="1">
            <x v="265"/>
          </reference>
          <reference field="4" count="1" selected="0">
            <x v="64"/>
          </reference>
          <reference field="7" count="1" selected="0">
            <x v="5"/>
          </reference>
        </references>
      </pivotArea>
    </format>
    <format dxfId="1087">
      <pivotArea dataOnly="0" labelOnly="1" fieldPosition="0">
        <references count="4">
          <reference field="2" count="1" selected="0">
            <x v="47"/>
          </reference>
          <reference field="3" count="2">
            <x v="143"/>
            <x v="144"/>
          </reference>
          <reference field="4" count="1" selected="0">
            <x v="86"/>
          </reference>
          <reference field="7" count="1" selected="0">
            <x v="5"/>
          </reference>
        </references>
      </pivotArea>
    </format>
    <format dxfId="1086">
      <pivotArea dataOnly="0" labelOnly="1" fieldPosition="0">
        <references count="4">
          <reference field="2" count="1" selected="0">
            <x v="60"/>
          </reference>
          <reference field="3" count="2">
            <x v="36"/>
            <x v="108"/>
          </reference>
          <reference field="4" count="1" selected="0">
            <x v="86"/>
          </reference>
          <reference field="7" count="1" selected="0">
            <x v="5"/>
          </reference>
        </references>
      </pivotArea>
    </format>
    <format dxfId="1085">
      <pivotArea dataOnly="0" labelOnly="1" fieldPosition="0">
        <references count="4">
          <reference field="2" count="1" selected="0">
            <x v="71"/>
          </reference>
          <reference field="3" count="1">
            <x v="61"/>
          </reference>
          <reference field="4" count="1" selected="0">
            <x v="36"/>
          </reference>
          <reference field="7" count="1" selected="0">
            <x v="5"/>
          </reference>
        </references>
      </pivotArea>
    </format>
    <format dxfId="1084">
      <pivotArea dataOnly="0" labelOnly="1" fieldPosition="0">
        <references count="4">
          <reference field="2" count="1" selected="0">
            <x v="92"/>
          </reference>
          <reference field="3" count="1">
            <x v="94"/>
          </reference>
          <reference field="4" count="1" selected="0">
            <x v="86"/>
          </reference>
          <reference field="7" count="1" selected="0">
            <x v="5"/>
          </reference>
        </references>
      </pivotArea>
    </format>
    <format dxfId="1083">
      <pivotArea dataOnly="0" labelOnly="1" fieldPosition="0">
        <references count="4">
          <reference field="2" count="1" selected="0">
            <x v="107"/>
          </reference>
          <reference field="3" count="1">
            <x v="145"/>
          </reference>
          <reference field="4" count="1" selected="0">
            <x v="86"/>
          </reference>
          <reference field="7" count="1" selected="0">
            <x v="5"/>
          </reference>
        </references>
      </pivotArea>
    </format>
    <format dxfId="1082">
      <pivotArea dataOnly="0" labelOnly="1" fieldPosition="0">
        <references count="4">
          <reference field="2" count="1" selected="0">
            <x v="130"/>
          </reference>
          <reference field="3" count="1">
            <x v="229"/>
          </reference>
          <reference field="4" count="1" selected="0">
            <x v="78"/>
          </reference>
          <reference field="7" count="1" selected="0">
            <x v="5"/>
          </reference>
        </references>
      </pivotArea>
    </format>
    <format dxfId="1081">
      <pivotArea dataOnly="0" labelOnly="1" fieldPosition="0">
        <references count="4">
          <reference field="2" count="1" selected="0">
            <x v="180"/>
          </reference>
          <reference field="3" count="1">
            <x v="152"/>
          </reference>
          <reference field="4" count="1" selected="0">
            <x v="86"/>
          </reference>
          <reference field="7" count="1" selected="0">
            <x v="5"/>
          </reference>
        </references>
      </pivotArea>
    </format>
    <format dxfId="1080">
      <pivotArea dataOnly="0" labelOnly="1" fieldPosition="0">
        <references count="4">
          <reference field="2" count="1" selected="0">
            <x v="189"/>
          </reference>
          <reference field="3" count="1">
            <x v="56"/>
          </reference>
          <reference field="4" count="1" selected="0">
            <x v="86"/>
          </reference>
          <reference field="7" count="1" selected="0">
            <x v="5"/>
          </reference>
        </references>
      </pivotArea>
    </format>
    <format dxfId="1079">
      <pivotArea dataOnly="0" labelOnly="1" fieldPosition="0">
        <references count="4">
          <reference field="2" count="1" selected="0">
            <x v="217"/>
          </reference>
          <reference field="3" count="1">
            <x v="211"/>
          </reference>
          <reference field="4" count="1" selected="0">
            <x v="36"/>
          </reference>
          <reference field="7" count="1" selected="0">
            <x v="5"/>
          </reference>
        </references>
      </pivotArea>
    </format>
    <format dxfId="1078">
      <pivotArea dataOnly="0" labelOnly="1" fieldPosition="0">
        <references count="4">
          <reference field="2" count="1" selected="0">
            <x v="232"/>
          </reference>
          <reference field="3" count="1">
            <x v="128"/>
          </reference>
          <reference field="4" count="1" selected="0">
            <x v="86"/>
          </reference>
          <reference field="7" count="1" selected="0">
            <x v="5"/>
          </reference>
        </references>
      </pivotArea>
    </format>
    <format dxfId="1077">
      <pivotArea dataOnly="0" labelOnly="1" fieldPosition="0">
        <references count="4">
          <reference field="2" count="1" selected="0">
            <x v="179"/>
          </reference>
          <reference field="3" count="1">
            <x v="92"/>
          </reference>
          <reference field="4" count="1" selected="0">
            <x v="96"/>
          </reference>
          <reference field="7" count="1" selected="0">
            <x v="6"/>
          </reference>
        </references>
      </pivotArea>
    </format>
    <format dxfId="1076">
      <pivotArea dataOnly="0" labelOnly="1" fieldPosition="0">
        <references count="4">
          <reference field="2" count="1" selected="0">
            <x v="81"/>
          </reference>
          <reference field="3" count="1">
            <x v="61"/>
          </reference>
          <reference field="4" count="1" selected="0">
            <x v="48"/>
          </reference>
          <reference field="7" count="1" selected="0">
            <x v="7"/>
          </reference>
        </references>
      </pivotArea>
    </format>
    <format dxfId="1075">
      <pivotArea dataOnly="0" labelOnly="1" fieldPosition="0">
        <references count="4">
          <reference field="2" count="1" selected="0">
            <x v="111"/>
          </reference>
          <reference field="3" count="1">
            <x v="61"/>
          </reference>
          <reference field="4" count="1" selected="0">
            <x v="48"/>
          </reference>
          <reference field="7" count="1" selected="0">
            <x v="7"/>
          </reference>
        </references>
      </pivotArea>
    </format>
    <format dxfId="1074">
      <pivotArea dataOnly="0" labelOnly="1" fieldPosition="0">
        <references count="4">
          <reference field="2" count="1" selected="0">
            <x v="221"/>
          </reference>
          <reference field="3" count="1">
            <x v="134"/>
          </reference>
          <reference field="4" count="1" selected="0">
            <x v="48"/>
          </reference>
          <reference field="7" count="1" selected="0">
            <x v="7"/>
          </reference>
        </references>
      </pivotArea>
    </format>
    <format dxfId="1073">
      <pivotArea dataOnly="0" labelOnly="1" fieldPosition="0">
        <references count="4">
          <reference field="2" count="1" selected="0">
            <x v="223"/>
          </reference>
          <reference field="3" count="1">
            <x v="117"/>
          </reference>
          <reference field="4" count="1" selected="0">
            <x v="48"/>
          </reference>
          <reference field="7" count="1" selected="0">
            <x v="7"/>
          </reference>
        </references>
      </pivotArea>
    </format>
    <format dxfId="1072">
      <pivotArea dataOnly="0" labelOnly="1" fieldPosition="0">
        <references count="4">
          <reference field="2" count="1" selected="0">
            <x v="18"/>
          </reference>
          <reference field="3" count="1">
            <x v="239"/>
          </reference>
          <reference field="4" count="1" selected="0">
            <x v="63"/>
          </reference>
          <reference field="7" count="1" selected="0">
            <x v="8"/>
          </reference>
        </references>
      </pivotArea>
    </format>
    <format dxfId="1071">
      <pivotArea dataOnly="0" labelOnly="1" fieldPosition="0">
        <references count="4">
          <reference field="2" count="1" selected="0">
            <x v="64"/>
          </reference>
          <reference field="3" count="1">
            <x v="62"/>
          </reference>
          <reference field="4" count="1" selected="0">
            <x v="63"/>
          </reference>
          <reference field="7" count="1" selected="0">
            <x v="8"/>
          </reference>
        </references>
      </pivotArea>
    </format>
    <format dxfId="1070">
      <pivotArea dataOnly="0" labelOnly="1" fieldPosition="0">
        <references count="4">
          <reference field="2" count="1" selected="0">
            <x v="62"/>
          </reference>
          <reference field="3" count="1">
            <x v="93"/>
          </reference>
          <reference field="4" count="1" selected="0">
            <x v="26"/>
          </reference>
          <reference field="7" count="1" selected="0">
            <x v="9"/>
          </reference>
        </references>
      </pivotArea>
    </format>
    <format dxfId="1069">
      <pivotArea dataOnly="0" labelOnly="1" fieldPosition="0">
        <references count="4">
          <reference field="2" count="1" selected="0">
            <x v="104"/>
          </reference>
          <reference field="3" count="1">
            <x v="291"/>
          </reference>
          <reference field="4" count="1" selected="0">
            <x v="38"/>
          </reference>
          <reference field="7" count="1" selected="0">
            <x v="9"/>
          </reference>
        </references>
      </pivotArea>
    </format>
    <format dxfId="1068">
      <pivotArea dataOnly="0" labelOnly="1" fieldPosition="0">
        <references count="4">
          <reference field="2" count="1" selected="0">
            <x v="105"/>
          </reference>
          <reference field="3" count="2">
            <x v="230"/>
            <x v="292"/>
          </reference>
          <reference field="4" count="1" selected="0">
            <x v="38"/>
          </reference>
          <reference field="7" count="1" selected="0">
            <x v="9"/>
          </reference>
        </references>
      </pivotArea>
    </format>
    <format dxfId="1067">
      <pivotArea dataOnly="0" labelOnly="1" fieldPosition="0">
        <references count="4">
          <reference field="2" count="1" selected="0">
            <x v="114"/>
          </reference>
          <reference field="3" count="1">
            <x v="95"/>
          </reference>
          <reference field="4" count="1" selected="0">
            <x v="38"/>
          </reference>
          <reference field="7" count="1" selected="0">
            <x v="9"/>
          </reference>
        </references>
      </pivotArea>
    </format>
    <format dxfId="1066">
      <pivotArea dataOnly="0" labelOnly="1" fieldPosition="0">
        <references count="4">
          <reference field="2" count="1" selected="0">
            <x v="188"/>
          </reference>
          <reference field="3" count="1">
            <x v="20"/>
          </reference>
          <reference field="4" count="1" selected="0">
            <x v="64"/>
          </reference>
          <reference field="7" count="1" selected="0">
            <x v="9"/>
          </reference>
        </references>
      </pivotArea>
    </format>
    <format dxfId="1065">
      <pivotArea dataOnly="0" labelOnly="1" fieldPosition="0">
        <references count="4">
          <reference field="2" count="1" selected="0">
            <x v="159"/>
          </reference>
          <reference field="3" count="1">
            <x v="143"/>
          </reference>
          <reference field="4" count="1" selected="0">
            <x v="66"/>
          </reference>
          <reference field="7" count="1" selected="0">
            <x v="10"/>
          </reference>
        </references>
      </pivotArea>
    </format>
    <format dxfId="1064">
      <pivotArea dataOnly="0" labelOnly="1" fieldPosition="0">
        <references count="4">
          <reference field="2" count="1" selected="0">
            <x v="54"/>
          </reference>
          <reference field="3" count="2">
            <x v="67"/>
            <x v="68"/>
          </reference>
          <reference field="4" count="1" selected="0">
            <x v="86"/>
          </reference>
          <reference field="7" count="1" selected="0">
            <x v="11"/>
          </reference>
        </references>
      </pivotArea>
    </format>
    <format dxfId="1063">
      <pivotArea dataOnly="0" labelOnly="1" fieldPosition="0">
        <references count="4">
          <reference field="2" count="1" selected="0">
            <x v="219"/>
          </reference>
          <reference field="3" count="1">
            <x v="97"/>
          </reference>
          <reference field="4" count="1" selected="0">
            <x v="86"/>
          </reference>
          <reference field="7" count="1" selected="0">
            <x v="11"/>
          </reference>
        </references>
      </pivotArea>
    </format>
    <format dxfId="1062">
      <pivotArea dataOnly="0" labelOnly="1" fieldPosition="0">
        <references count="4">
          <reference field="2" count="1" selected="0">
            <x v="4"/>
          </reference>
          <reference field="3" count="1">
            <x v="142"/>
          </reference>
          <reference field="4" count="1" selected="0">
            <x v="86"/>
          </reference>
          <reference field="7" count="1" selected="0">
            <x v="12"/>
          </reference>
        </references>
      </pivotArea>
    </format>
    <format dxfId="1061">
      <pivotArea dataOnly="0" labelOnly="1" fieldPosition="0">
        <references count="4">
          <reference field="2" count="1" selected="0">
            <x v="115"/>
          </reference>
          <reference field="3" count="1">
            <x v="62"/>
          </reference>
          <reference field="4" count="1" selected="0">
            <x v="96"/>
          </reference>
          <reference field="7" count="1" selected="0">
            <x v="12"/>
          </reference>
        </references>
      </pivotArea>
    </format>
    <format dxfId="1060">
      <pivotArea dataOnly="0" labelOnly="1" fieldPosition="0">
        <references count="4">
          <reference field="2" count="1" selected="0">
            <x v="198"/>
          </reference>
          <reference field="3" count="1">
            <x v="277"/>
          </reference>
          <reference field="4" count="1" selected="0">
            <x v="86"/>
          </reference>
          <reference field="7" count="1" selected="0">
            <x v="13"/>
          </reference>
        </references>
      </pivotArea>
    </format>
    <format dxfId="1059">
      <pivotArea dataOnly="0" labelOnly="1" fieldPosition="0">
        <references count="4">
          <reference field="2" count="1" selected="0">
            <x v="197"/>
          </reference>
          <reference field="3" count="1">
            <x v="61"/>
          </reference>
          <reference field="4" count="1" selected="0">
            <x v="6"/>
          </reference>
          <reference field="7" count="1" selected="0">
            <x v="14"/>
          </reference>
        </references>
      </pivotArea>
    </format>
    <format dxfId="1058">
      <pivotArea dataOnly="0" labelOnly="1" fieldPosition="0">
        <references count="4">
          <reference field="2" count="1" selected="0">
            <x v="3"/>
          </reference>
          <reference field="3" count="1">
            <x v="108"/>
          </reference>
          <reference field="4" count="1" selected="0">
            <x v="86"/>
          </reference>
          <reference field="7" count="1" selected="0">
            <x v="15"/>
          </reference>
        </references>
      </pivotArea>
    </format>
    <format dxfId="1057">
      <pivotArea dataOnly="0" labelOnly="1" fieldPosition="0">
        <references count="4">
          <reference field="2" count="1" selected="0">
            <x v="3"/>
          </reference>
          <reference field="3" count="1">
            <x v="149"/>
          </reference>
          <reference field="4" count="1" selected="0">
            <x v="90"/>
          </reference>
          <reference field="7" count="1" selected="0">
            <x v="15"/>
          </reference>
        </references>
      </pivotArea>
    </format>
    <format dxfId="1056">
      <pivotArea dataOnly="0" labelOnly="1" fieldPosition="0">
        <references count="4">
          <reference field="2" count="1" selected="0">
            <x v="6"/>
          </reference>
          <reference field="3" count="1">
            <x v="298"/>
          </reference>
          <reference field="4" count="1" selected="0">
            <x v="86"/>
          </reference>
          <reference field="7" count="1" selected="0">
            <x v="15"/>
          </reference>
        </references>
      </pivotArea>
    </format>
    <format dxfId="1055">
      <pivotArea dataOnly="0" labelOnly="1" fieldPosition="0">
        <references count="4">
          <reference field="2" count="1" selected="0">
            <x v="7"/>
          </reference>
          <reference field="3" count="1">
            <x v="214"/>
          </reference>
          <reference field="4" count="1" selected="0">
            <x v="55"/>
          </reference>
          <reference field="7" count="1" selected="0">
            <x v="15"/>
          </reference>
        </references>
      </pivotArea>
    </format>
    <format dxfId="1054">
      <pivotArea dataOnly="0" labelOnly="1" fieldPosition="0">
        <references count="4">
          <reference field="2" count="1" selected="0">
            <x v="8"/>
          </reference>
          <reference field="3" count="1">
            <x v="124"/>
          </reference>
          <reference field="4" count="1" selected="0">
            <x v="86"/>
          </reference>
          <reference field="7" count="1" selected="0">
            <x v="15"/>
          </reference>
        </references>
      </pivotArea>
    </format>
    <format dxfId="1053">
      <pivotArea dataOnly="0" labelOnly="1" fieldPosition="0">
        <references count="4">
          <reference field="2" count="1" selected="0">
            <x v="13"/>
          </reference>
          <reference field="3" count="1">
            <x v="70"/>
          </reference>
          <reference field="4" count="1" selected="0">
            <x v="86"/>
          </reference>
          <reference field="7" count="1" selected="0">
            <x v="15"/>
          </reference>
        </references>
      </pivotArea>
    </format>
    <format dxfId="1052">
      <pivotArea dataOnly="0" labelOnly="1" fieldPosition="0">
        <references count="4">
          <reference field="2" count="1" selected="0">
            <x v="14"/>
          </reference>
          <reference field="3" count="1">
            <x v="108"/>
          </reference>
          <reference field="4" count="1" selected="0">
            <x v="86"/>
          </reference>
          <reference field="7" count="1" selected="0">
            <x v="15"/>
          </reference>
        </references>
      </pivotArea>
    </format>
    <format dxfId="1051">
      <pivotArea dataOnly="0" labelOnly="1" fieldPosition="0">
        <references count="4">
          <reference field="2" count="1" selected="0">
            <x v="15"/>
          </reference>
          <reference field="3" count="1">
            <x v="213"/>
          </reference>
          <reference field="4" count="1" selected="0">
            <x v="86"/>
          </reference>
          <reference field="7" count="1" selected="0">
            <x v="15"/>
          </reference>
        </references>
      </pivotArea>
    </format>
    <format dxfId="1050">
      <pivotArea dataOnly="0" labelOnly="1" fieldPosition="0">
        <references count="4">
          <reference field="2" count="1" selected="0">
            <x v="16"/>
          </reference>
          <reference field="3" count="1">
            <x v="30"/>
          </reference>
          <reference field="4" count="1" selected="0">
            <x v="86"/>
          </reference>
          <reference field="7" count="1" selected="0">
            <x v="15"/>
          </reference>
        </references>
      </pivotArea>
    </format>
    <format dxfId="1049">
      <pivotArea dataOnly="0" labelOnly="1" fieldPosition="0">
        <references count="4">
          <reference field="2" count="1" selected="0">
            <x v="17"/>
          </reference>
          <reference field="3" count="1">
            <x v="282"/>
          </reference>
          <reference field="4" count="1" selected="0">
            <x v="86"/>
          </reference>
          <reference field="7" count="1" selected="0">
            <x v="15"/>
          </reference>
        </references>
      </pivotArea>
    </format>
    <format dxfId="1048">
      <pivotArea dataOnly="0" labelOnly="1" fieldPosition="0">
        <references count="4">
          <reference field="2" count="1" selected="0">
            <x v="19"/>
          </reference>
          <reference field="3" count="1">
            <x v="258"/>
          </reference>
          <reference field="4" count="1" selected="0">
            <x v="86"/>
          </reference>
          <reference field="7" count="1" selected="0">
            <x v="15"/>
          </reference>
        </references>
      </pivotArea>
    </format>
    <format dxfId="1047">
      <pivotArea dataOnly="0" labelOnly="1" fieldPosition="0">
        <references count="4">
          <reference field="2" count="1" selected="0">
            <x v="20"/>
          </reference>
          <reference field="3" count="1">
            <x v="101"/>
          </reference>
          <reference field="4" count="1" selected="0">
            <x v="86"/>
          </reference>
          <reference field="7" count="1" selected="0">
            <x v="15"/>
          </reference>
        </references>
      </pivotArea>
    </format>
    <format dxfId="1046">
      <pivotArea dataOnly="0" labelOnly="1" fieldPosition="0">
        <references count="4">
          <reference field="2" count="1" selected="0">
            <x v="21"/>
          </reference>
          <reference field="3" count="2">
            <x v="159"/>
            <x v="160"/>
          </reference>
          <reference field="4" count="1" selected="0">
            <x v="27"/>
          </reference>
          <reference field="7" count="1" selected="0">
            <x v="15"/>
          </reference>
        </references>
      </pivotArea>
    </format>
    <format dxfId="1045">
      <pivotArea dataOnly="0" labelOnly="1" fieldPosition="0">
        <references count="4">
          <reference field="2" count="1" selected="0">
            <x v="21"/>
          </reference>
          <reference field="3" count="1">
            <x v="139"/>
          </reference>
          <reference field="4" count="1" selected="0">
            <x v="85"/>
          </reference>
          <reference field="7" count="1" selected="0">
            <x v="15"/>
          </reference>
        </references>
      </pivotArea>
    </format>
    <format dxfId="1044">
      <pivotArea dataOnly="0" labelOnly="1" fieldPosition="0">
        <references count="4">
          <reference field="2" count="1" selected="0">
            <x v="21"/>
          </reference>
          <reference field="3" count="3">
            <x v="31"/>
            <x v="251"/>
            <x v="293"/>
          </reference>
          <reference field="4" count="1" selected="0">
            <x v="86"/>
          </reference>
          <reference field="7" count="1" selected="0">
            <x v="15"/>
          </reference>
        </references>
      </pivotArea>
    </format>
    <format dxfId="1043">
      <pivotArea dataOnly="0" labelOnly="1" fieldPosition="0">
        <references count="4">
          <reference field="2" count="1" selected="0">
            <x v="22"/>
          </reference>
          <reference field="3" count="3">
            <x v="112"/>
            <x v="274"/>
            <x v="295"/>
          </reference>
          <reference field="4" count="1" selected="0">
            <x v="86"/>
          </reference>
          <reference field="7" count="1" selected="0">
            <x v="15"/>
          </reference>
        </references>
      </pivotArea>
    </format>
    <format dxfId="1042">
      <pivotArea dataOnly="0" labelOnly="1" fieldPosition="0">
        <references count="4">
          <reference field="2" count="1" selected="0">
            <x v="23"/>
          </reference>
          <reference field="3" count="5">
            <x v="24"/>
            <x v="39"/>
            <x v="111"/>
            <x v="260"/>
            <x v="261"/>
          </reference>
          <reference field="4" count="1" selected="0">
            <x v="86"/>
          </reference>
          <reference field="7" count="1" selected="0">
            <x v="15"/>
          </reference>
        </references>
      </pivotArea>
    </format>
    <format dxfId="1041">
      <pivotArea dataOnly="0" labelOnly="1" fieldPosition="0">
        <references count="4">
          <reference field="2" count="1" selected="0">
            <x v="24"/>
          </reference>
          <reference field="3" count="3">
            <x v="27"/>
            <x v="63"/>
            <x v="273"/>
          </reference>
          <reference field="4" count="1" selected="0">
            <x v="86"/>
          </reference>
          <reference field="7" count="1" selected="0">
            <x v="15"/>
          </reference>
        </references>
      </pivotArea>
    </format>
    <format dxfId="1040">
      <pivotArea dataOnly="0" labelOnly="1" fieldPosition="0">
        <references count="4">
          <reference field="2" count="1" selected="0">
            <x v="25"/>
          </reference>
          <reference field="3" count="2">
            <x v="33"/>
            <x v="247"/>
          </reference>
          <reference field="4" count="1" selected="0">
            <x v="86"/>
          </reference>
          <reference field="7" count="1" selected="0">
            <x v="15"/>
          </reference>
        </references>
      </pivotArea>
    </format>
    <format dxfId="1039">
      <pivotArea dataOnly="0" labelOnly="1" fieldPosition="0">
        <references count="4">
          <reference field="2" count="1" selected="0">
            <x v="26"/>
          </reference>
          <reference field="3" count="1">
            <x v="23"/>
          </reference>
          <reference field="4" count="1" selected="0">
            <x v="86"/>
          </reference>
          <reference field="7" count="1" selected="0">
            <x v="15"/>
          </reference>
        </references>
      </pivotArea>
    </format>
    <format dxfId="1038">
      <pivotArea dataOnly="0" labelOnly="1" fieldPosition="0">
        <references count="4">
          <reference field="2" count="1" selected="0">
            <x v="27"/>
          </reference>
          <reference field="3" count="1">
            <x v="100"/>
          </reference>
          <reference field="4" count="1" selected="0">
            <x v="86"/>
          </reference>
          <reference field="7" count="1" selected="0">
            <x v="15"/>
          </reference>
        </references>
      </pivotArea>
    </format>
    <format dxfId="1037">
      <pivotArea dataOnly="0" labelOnly="1" fieldPosition="0">
        <references count="4">
          <reference field="2" count="1" selected="0">
            <x v="28"/>
          </reference>
          <reference field="3" count="1">
            <x v="167"/>
          </reference>
          <reference field="4" count="1" selected="0">
            <x v="86"/>
          </reference>
          <reference field="7" count="1" selected="0">
            <x v="15"/>
          </reference>
        </references>
      </pivotArea>
    </format>
    <format dxfId="1036">
      <pivotArea dataOnly="0" labelOnly="1" fieldPosition="0">
        <references count="4">
          <reference field="2" count="1" selected="0">
            <x v="29"/>
          </reference>
          <reference field="3" count="1">
            <x v="261"/>
          </reference>
          <reference field="4" count="1" selected="0">
            <x v="86"/>
          </reference>
          <reference field="7" count="1" selected="0">
            <x v="15"/>
          </reference>
        </references>
      </pivotArea>
    </format>
    <format dxfId="1035">
      <pivotArea dataOnly="0" labelOnly="1" fieldPosition="0">
        <references count="4">
          <reference field="2" count="1" selected="0">
            <x v="30"/>
          </reference>
          <reference field="3" count="1">
            <x v="185"/>
          </reference>
          <reference field="4" count="1" selected="0">
            <x v="35"/>
          </reference>
          <reference field="7" count="1" selected="0">
            <x v="15"/>
          </reference>
        </references>
      </pivotArea>
    </format>
    <format dxfId="1034">
      <pivotArea dataOnly="0" labelOnly="1" fieldPosition="0">
        <references count="4">
          <reference field="2" count="1" selected="0">
            <x v="30"/>
          </reference>
          <reference field="3" count="3">
            <x v="96"/>
            <x v="97"/>
            <x v="98"/>
          </reference>
          <reference field="4" count="1" selected="0">
            <x v="86"/>
          </reference>
          <reference field="7" count="1" selected="0">
            <x v="15"/>
          </reference>
        </references>
      </pivotArea>
    </format>
    <format dxfId="1033">
      <pivotArea dataOnly="0" labelOnly="1" fieldPosition="0">
        <references count="4">
          <reference field="2" count="1" selected="0">
            <x v="34"/>
          </reference>
          <reference field="3" count="1">
            <x v="7"/>
          </reference>
          <reference field="4" count="1" selected="0">
            <x v="74"/>
          </reference>
          <reference field="7" count="1" selected="0">
            <x v="15"/>
          </reference>
        </references>
      </pivotArea>
    </format>
    <format dxfId="1032">
      <pivotArea dataOnly="0" labelOnly="1" fieldPosition="0">
        <references count="4">
          <reference field="2" count="1" selected="0">
            <x v="40"/>
          </reference>
          <reference field="3" count="1">
            <x v="168"/>
          </reference>
          <reference field="4" count="1" selected="0">
            <x v="35"/>
          </reference>
          <reference field="7" count="1" selected="0">
            <x v="15"/>
          </reference>
        </references>
      </pivotArea>
    </format>
    <format dxfId="1031">
      <pivotArea dataOnly="0" labelOnly="1" fieldPosition="0">
        <references count="4">
          <reference field="2" count="1" selected="0">
            <x v="40"/>
          </reference>
          <reference field="3" count="4">
            <x v="18"/>
            <x v="21"/>
            <x v="260"/>
            <x v="262"/>
          </reference>
          <reference field="4" count="1" selected="0">
            <x v="64"/>
          </reference>
          <reference field="7" count="1" selected="0">
            <x v="15"/>
          </reference>
        </references>
      </pivotArea>
    </format>
    <format dxfId="1030">
      <pivotArea dataOnly="0" labelOnly="1" fieldPosition="0">
        <references count="4">
          <reference field="2" count="1" selected="0">
            <x v="41"/>
          </reference>
          <reference field="3" count="3">
            <x v="17"/>
            <x v="18"/>
            <x v="235"/>
          </reference>
          <reference field="4" count="1" selected="0">
            <x v="64"/>
          </reference>
          <reference field="7" count="1" selected="0">
            <x v="15"/>
          </reference>
        </references>
      </pivotArea>
    </format>
    <format dxfId="1029">
      <pivotArea dataOnly="0" labelOnly="1" fieldPosition="0">
        <references count="4">
          <reference field="2" count="1" selected="0">
            <x v="43"/>
          </reference>
          <reference field="3" count="3">
            <x v="180"/>
            <x v="184"/>
            <x v="227"/>
          </reference>
          <reference field="4" count="1" selected="0">
            <x v="64"/>
          </reference>
          <reference field="7" count="1" selected="0">
            <x v="15"/>
          </reference>
        </references>
      </pivotArea>
    </format>
    <format dxfId="1028">
      <pivotArea dataOnly="0" labelOnly="1" fieldPosition="0">
        <references count="4">
          <reference field="2" count="1" selected="0">
            <x v="44"/>
          </reference>
          <reference field="3" count="1">
            <x v="169"/>
          </reference>
          <reference field="4" count="1" selected="0">
            <x v="30"/>
          </reference>
          <reference field="7" count="1" selected="0">
            <x v="15"/>
          </reference>
        </references>
      </pivotArea>
    </format>
    <format dxfId="1027">
      <pivotArea dataOnly="0" labelOnly="1" fieldPosition="0">
        <references count="4">
          <reference field="2" count="1" selected="0">
            <x v="44"/>
          </reference>
          <reference field="3" count="1">
            <x v="154"/>
          </reference>
          <reference field="4" count="1" selected="0">
            <x v="64"/>
          </reference>
          <reference field="7" count="1" selected="0">
            <x v="15"/>
          </reference>
        </references>
      </pivotArea>
    </format>
    <format dxfId="1026">
      <pivotArea dataOnly="0" labelOnly="1" fieldPosition="0">
        <references count="4">
          <reference field="2" count="1" selected="0">
            <x v="45"/>
          </reference>
          <reference field="3" count="2">
            <x v="217"/>
            <x v="220"/>
          </reference>
          <reference field="4" count="1" selected="0">
            <x v="96"/>
          </reference>
          <reference field="7" count="1" selected="0">
            <x v="15"/>
          </reference>
        </references>
      </pivotArea>
    </format>
    <format dxfId="1025">
      <pivotArea dataOnly="0" labelOnly="1" fieldPosition="0">
        <references count="4">
          <reference field="2" count="1" selected="0">
            <x v="46"/>
          </reference>
          <reference field="3" count="1">
            <x v="108"/>
          </reference>
          <reference field="4" count="1" selected="0">
            <x v="86"/>
          </reference>
          <reference field="7" count="1" selected="0">
            <x v="15"/>
          </reference>
        </references>
      </pivotArea>
    </format>
    <format dxfId="1024">
      <pivotArea dataOnly="0" labelOnly="1" fieldPosition="0">
        <references count="4">
          <reference field="2" count="1" selected="0">
            <x v="50"/>
          </reference>
          <reference field="3" count="1">
            <x v="263"/>
          </reference>
          <reference field="4" count="1" selected="0">
            <x v="64"/>
          </reference>
          <reference field="7" count="1" selected="0">
            <x v="15"/>
          </reference>
        </references>
      </pivotArea>
    </format>
    <format dxfId="1023">
      <pivotArea dataOnly="0" labelOnly="1" fieldPosition="0">
        <references count="4">
          <reference field="2" count="1" selected="0">
            <x v="51"/>
          </reference>
          <reference field="3" count="2">
            <x v="83"/>
            <x v="169"/>
          </reference>
          <reference field="4" count="1" selected="0">
            <x v="86"/>
          </reference>
          <reference field="7" count="1" selected="0">
            <x v="15"/>
          </reference>
        </references>
      </pivotArea>
    </format>
    <format dxfId="1022">
      <pivotArea dataOnly="0" labelOnly="1" fieldPosition="0">
        <references count="4">
          <reference field="2" count="1" selected="0">
            <x v="55"/>
          </reference>
          <reference field="3" count="1">
            <x v="171"/>
          </reference>
          <reference field="4" count="1" selected="0">
            <x v="86"/>
          </reference>
          <reference field="7" count="1" selected="0">
            <x v="15"/>
          </reference>
        </references>
      </pivotArea>
    </format>
    <format dxfId="1021">
      <pivotArea dataOnly="0" labelOnly="1" fieldPosition="0">
        <references count="4">
          <reference field="2" count="1" selected="0">
            <x v="62"/>
          </reference>
          <reference field="3" count="2">
            <x v="234"/>
            <x v="235"/>
          </reference>
          <reference field="4" count="1" selected="0">
            <x v="64"/>
          </reference>
          <reference field="7" count="1" selected="0">
            <x v="15"/>
          </reference>
        </references>
      </pivotArea>
    </format>
    <format dxfId="1020">
      <pivotArea dataOnly="0" labelOnly="1" fieldPosition="0">
        <references count="4">
          <reference field="2" count="1" selected="0">
            <x v="63"/>
          </reference>
          <reference field="3" count="4">
            <x v="207"/>
            <x v="232"/>
            <x v="255"/>
            <x v="257"/>
          </reference>
          <reference field="4" count="1" selected="0">
            <x v="64"/>
          </reference>
          <reference field="7" count="1" selected="0">
            <x v="15"/>
          </reference>
        </references>
      </pivotArea>
    </format>
    <format dxfId="1019">
      <pivotArea dataOnly="0" labelOnly="1" fieldPosition="0">
        <references count="4">
          <reference field="2" count="1" selected="0">
            <x v="64"/>
          </reference>
          <reference field="3" count="1">
            <x v="189"/>
          </reference>
          <reference field="4" count="1" selected="0">
            <x v="53"/>
          </reference>
          <reference field="7" count="1" selected="0">
            <x v="15"/>
          </reference>
        </references>
      </pivotArea>
    </format>
    <format dxfId="1018">
      <pivotArea dataOnly="0" labelOnly="1" fieldPosition="0">
        <references count="4">
          <reference field="2" count="1" selected="0">
            <x v="64"/>
          </reference>
          <reference field="3" count="1">
            <x v="164"/>
          </reference>
          <reference field="4" count="1" selected="0">
            <x v="81"/>
          </reference>
          <reference field="7" count="1" selected="0">
            <x v="15"/>
          </reference>
        </references>
      </pivotArea>
    </format>
    <format dxfId="1017">
      <pivotArea dataOnly="0" labelOnly="1" fieldPosition="0">
        <references count="4">
          <reference field="2" count="1" selected="0">
            <x v="73"/>
          </reference>
          <reference field="3" count="1">
            <x v="238"/>
          </reference>
          <reference field="4" count="1" selected="0">
            <x v="78"/>
          </reference>
          <reference field="7" count="1" selected="0">
            <x v="15"/>
          </reference>
        </references>
      </pivotArea>
    </format>
    <format dxfId="1016">
      <pivotArea dataOnly="0" labelOnly="1" fieldPosition="0">
        <references count="4">
          <reference field="2" count="1" selected="0">
            <x v="74"/>
          </reference>
          <reference field="3" count="1">
            <x v="178"/>
          </reference>
          <reference field="4" count="1" selected="0">
            <x v="78"/>
          </reference>
          <reference field="7" count="1" selected="0">
            <x v="15"/>
          </reference>
        </references>
      </pivotArea>
    </format>
    <format dxfId="1015">
      <pivotArea dataOnly="0" labelOnly="1" fieldPosition="0">
        <references count="4">
          <reference field="2" count="1" selected="0">
            <x v="75"/>
          </reference>
          <reference field="3" count="2">
            <x v="16"/>
            <x v="182"/>
          </reference>
          <reference field="4" count="1" selected="0">
            <x v="78"/>
          </reference>
          <reference field="7" count="1" selected="0">
            <x v="15"/>
          </reference>
        </references>
      </pivotArea>
    </format>
    <format dxfId="1014">
      <pivotArea dataOnly="0" labelOnly="1" fieldPosition="0">
        <references count="4">
          <reference field="2" count="1" selected="0">
            <x v="77"/>
          </reference>
          <reference field="3" count="1">
            <x v="107"/>
          </reference>
          <reference field="4" count="1" selected="0">
            <x v="64"/>
          </reference>
          <reference field="7" count="1" selected="0">
            <x v="15"/>
          </reference>
        </references>
      </pivotArea>
    </format>
    <format dxfId="1013">
      <pivotArea dataOnly="0" labelOnly="1" fieldPosition="0">
        <references count="4">
          <reference field="2" count="1" selected="0">
            <x v="89"/>
          </reference>
          <reference field="3" count="1">
            <x v="84"/>
          </reference>
          <reference field="4" count="1" selected="0">
            <x v="55"/>
          </reference>
          <reference field="7" count="1" selected="0">
            <x v="15"/>
          </reference>
        </references>
      </pivotArea>
    </format>
    <format dxfId="1012">
      <pivotArea dataOnly="0" labelOnly="1" fieldPosition="0">
        <references count="4">
          <reference field="2" count="1" selected="0">
            <x v="90"/>
          </reference>
          <reference field="3" count="1">
            <x v="231"/>
          </reference>
          <reference field="4" count="1" selected="0">
            <x v="64"/>
          </reference>
          <reference field="7" count="1" selected="0">
            <x v="15"/>
          </reference>
        </references>
      </pivotArea>
    </format>
    <format dxfId="1011">
      <pivotArea dataOnly="0" labelOnly="1" fieldPosition="0">
        <references count="4">
          <reference field="2" count="1" selected="0">
            <x v="92"/>
          </reference>
          <reference field="3" count="11">
            <x v="53"/>
            <x v="54"/>
            <x v="55"/>
            <x v="113"/>
            <x v="114"/>
            <x v="176"/>
            <x v="177"/>
            <x v="205"/>
            <x v="206"/>
            <x v="224"/>
            <x v="226"/>
          </reference>
          <reference field="4" count="1" selected="0">
            <x v="86"/>
          </reference>
          <reference field="7" count="1" selected="0">
            <x v="15"/>
          </reference>
        </references>
      </pivotArea>
    </format>
    <format dxfId="1010">
      <pivotArea dataOnly="0" labelOnly="1" fieldPosition="0">
        <references count="4">
          <reference field="2" count="1" selected="0">
            <x v="93"/>
          </reference>
          <reference field="3" count="4">
            <x v="202"/>
            <x v="256"/>
            <x v="276"/>
            <x v="277"/>
          </reference>
          <reference field="4" count="1" selected="0">
            <x v="86"/>
          </reference>
          <reference field="7" count="1" selected="0">
            <x v="15"/>
          </reference>
        </references>
      </pivotArea>
    </format>
    <format dxfId="1009">
      <pivotArea dataOnly="0" labelOnly="1" fieldPosition="0">
        <references count="4">
          <reference field="2" count="1" selected="0">
            <x v="98"/>
          </reference>
          <reference field="3" count="2">
            <x v="209"/>
            <x v="210"/>
          </reference>
          <reference field="4" count="1" selected="0">
            <x v="86"/>
          </reference>
          <reference field="7" count="1" selected="0">
            <x v="15"/>
          </reference>
        </references>
      </pivotArea>
    </format>
    <format dxfId="1008">
      <pivotArea dataOnly="0" labelOnly="1" fieldPosition="0">
        <references count="4">
          <reference field="2" count="1" selected="0">
            <x v="99"/>
          </reference>
          <reference field="3" count="1">
            <x v="191"/>
          </reference>
          <reference field="4" count="1" selected="0">
            <x v="86"/>
          </reference>
          <reference field="7" count="1" selected="0">
            <x v="15"/>
          </reference>
        </references>
      </pivotArea>
    </format>
    <format dxfId="1007">
      <pivotArea dataOnly="0" labelOnly="1" fieldPosition="0">
        <references count="4">
          <reference field="2" count="1" selected="0">
            <x v="100"/>
          </reference>
          <reference field="3" count="1">
            <x v="252"/>
          </reference>
          <reference field="4" count="1" selected="0">
            <x v="78"/>
          </reference>
          <reference field="7" count="1" selected="0">
            <x v="15"/>
          </reference>
        </references>
      </pivotArea>
    </format>
    <format dxfId="1006">
      <pivotArea dataOnly="0" labelOnly="1" fieldPosition="0">
        <references count="4">
          <reference field="2" count="1" selected="0">
            <x v="101"/>
          </reference>
          <reference field="3" count="1">
            <x v="84"/>
          </reference>
          <reference field="4" count="1" selected="0">
            <x v="86"/>
          </reference>
          <reference field="7" count="1" selected="0">
            <x v="15"/>
          </reference>
        </references>
      </pivotArea>
    </format>
    <format dxfId="1005">
      <pivotArea dataOnly="0" labelOnly="1" fieldPosition="0">
        <references count="4">
          <reference field="2" count="1" selected="0">
            <x v="102"/>
          </reference>
          <reference field="3" count="2">
            <x v="81"/>
            <x v="86"/>
          </reference>
          <reference field="4" count="1" selected="0">
            <x v="86"/>
          </reference>
          <reference field="7" count="1" selected="0">
            <x v="15"/>
          </reference>
        </references>
      </pivotArea>
    </format>
    <format dxfId="1004">
      <pivotArea dataOnly="0" labelOnly="1" fieldPosition="0">
        <references count="4">
          <reference field="2" count="1" selected="0">
            <x v="103"/>
          </reference>
          <reference field="3" count="1">
            <x v="14"/>
          </reference>
          <reference field="4" count="1" selected="0">
            <x v="43"/>
          </reference>
          <reference field="7" count="1" selected="0">
            <x v="15"/>
          </reference>
        </references>
      </pivotArea>
    </format>
    <format dxfId="1003">
      <pivotArea dataOnly="0" labelOnly="1" fieldPosition="0">
        <references count="4">
          <reference field="2" count="1" selected="0">
            <x v="104"/>
          </reference>
          <reference field="3" count="2">
            <x v="88"/>
            <x v="89"/>
          </reference>
          <reference field="4" count="1" selected="0">
            <x v="86"/>
          </reference>
          <reference field="7" count="1" selected="0">
            <x v="15"/>
          </reference>
        </references>
      </pivotArea>
    </format>
    <format dxfId="1002">
      <pivotArea dataOnly="0" labelOnly="1" fieldPosition="0">
        <references count="4">
          <reference field="2" count="1" selected="0">
            <x v="105"/>
          </reference>
          <reference field="3" count="1">
            <x v="175"/>
          </reference>
          <reference field="4" count="1" selected="0">
            <x v="53"/>
          </reference>
          <reference field="7" count="1" selected="0">
            <x v="15"/>
          </reference>
        </references>
      </pivotArea>
    </format>
    <format dxfId="1001">
      <pivotArea dataOnly="0" labelOnly="1" fieldPosition="0">
        <references count="4">
          <reference field="2" count="1" selected="0">
            <x v="105"/>
          </reference>
          <reference field="3" count="1">
            <x v="87"/>
          </reference>
          <reference field="4" count="1" selected="0">
            <x v="86"/>
          </reference>
          <reference field="7" count="1" selected="0">
            <x v="15"/>
          </reference>
        </references>
      </pivotArea>
    </format>
    <format dxfId="1000">
      <pivotArea dataOnly="0" labelOnly="1" fieldPosition="0">
        <references count="4">
          <reference field="2" count="1" selected="0">
            <x v="106"/>
          </reference>
          <reference field="3" count="1">
            <x v="87"/>
          </reference>
          <reference field="4" count="1" selected="0">
            <x v="86"/>
          </reference>
          <reference field="7" count="1" selected="0">
            <x v="15"/>
          </reference>
        </references>
      </pivotArea>
    </format>
    <format dxfId="999">
      <pivotArea dataOnly="0" labelOnly="1" fieldPosition="0">
        <references count="4">
          <reference field="2" count="1" selected="0">
            <x v="107"/>
          </reference>
          <reference field="3" count="1">
            <x v="13"/>
          </reference>
          <reference field="4" count="1" selected="0">
            <x v="86"/>
          </reference>
          <reference field="7" count="1" selected="0">
            <x v="15"/>
          </reference>
        </references>
      </pivotArea>
    </format>
    <format dxfId="998">
      <pivotArea dataOnly="0" labelOnly="1" fieldPosition="0">
        <references count="4">
          <reference field="2" count="1" selected="0">
            <x v="108"/>
          </reference>
          <reference field="3" count="1">
            <x v="231"/>
          </reference>
          <reference field="4" count="1" selected="0">
            <x v="86"/>
          </reference>
          <reference field="7" count="1" selected="0">
            <x v="15"/>
          </reference>
        </references>
      </pivotArea>
    </format>
    <format dxfId="997">
      <pivotArea dataOnly="0" labelOnly="1" fieldPosition="0">
        <references count="4">
          <reference field="2" count="1" selected="0">
            <x v="109"/>
          </reference>
          <reference field="3" count="1">
            <x v="182"/>
          </reference>
          <reference field="4" count="1" selected="0">
            <x v="53"/>
          </reference>
          <reference field="7" count="1" selected="0">
            <x v="15"/>
          </reference>
        </references>
      </pivotArea>
    </format>
    <format dxfId="996">
      <pivotArea dataOnly="0" labelOnly="1" fieldPosition="0">
        <references count="4">
          <reference field="2" count="1" selected="0">
            <x v="110"/>
          </reference>
          <reference field="3" count="1">
            <x v="150"/>
          </reference>
          <reference field="4" count="1" selected="0">
            <x v="53"/>
          </reference>
          <reference field="7" count="1" selected="0">
            <x v="15"/>
          </reference>
        </references>
      </pivotArea>
    </format>
    <format dxfId="995">
      <pivotArea dataOnly="0" labelOnly="1" fieldPosition="0">
        <references count="4">
          <reference field="2" count="1" selected="0">
            <x v="110"/>
          </reference>
          <reference field="3" count="1">
            <x v="154"/>
          </reference>
          <reference field="4" count="1" selected="0">
            <x v="86"/>
          </reference>
          <reference field="7" count="1" selected="0">
            <x v="15"/>
          </reference>
        </references>
      </pivotArea>
    </format>
    <format dxfId="994">
      <pivotArea dataOnly="0" labelOnly="1" fieldPosition="0">
        <references count="4">
          <reference field="2" count="1" selected="0">
            <x v="111"/>
          </reference>
          <reference field="3" count="2">
            <x v="239"/>
            <x v="240"/>
          </reference>
          <reference field="4" count="1" selected="0">
            <x v="55"/>
          </reference>
          <reference field="7" count="1" selected="0">
            <x v="15"/>
          </reference>
        </references>
      </pivotArea>
    </format>
    <format dxfId="993">
      <pivotArea dataOnly="0" labelOnly="1" fieldPosition="0">
        <references count="4">
          <reference field="2" count="1" selected="0">
            <x v="113"/>
          </reference>
          <reference field="3" count="1">
            <x v="153"/>
          </reference>
          <reference field="4" count="1" selected="0">
            <x v="43"/>
          </reference>
          <reference field="7" count="1" selected="0">
            <x v="15"/>
          </reference>
        </references>
      </pivotArea>
    </format>
    <format dxfId="992">
      <pivotArea dataOnly="0" labelOnly="1" fieldPosition="0">
        <references count="4">
          <reference field="2" count="1" selected="0">
            <x v="113"/>
          </reference>
          <reference field="3" count="1">
            <x v="61"/>
          </reference>
          <reference field="4" count="1" selected="0">
            <x v="86"/>
          </reference>
          <reference field="7" count="1" selected="0">
            <x v="15"/>
          </reference>
        </references>
      </pivotArea>
    </format>
    <format dxfId="991">
      <pivotArea dataOnly="0" labelOnly="1" fieldPosition="0">
        <references count="4">
          <reference field="2" count="1" selected="0">
            <x v="114"/>
          </reference>
          <reference field="3" count="1">
            <x v="161"/>
          </reference>
          <reference field="4" count="1" selected="0">
            <x v="84"/>
          </reference>
          <reference field="7" count="1" selected="0">
            <x v="15"/>
          </reference>
        </references>
      </pivotArea>
    </format>
    <format dxfId="990">
      <pivotArea dataOnly="0" labelOnly="1" fieldPosition="0">
        <references count="4">
          <reference field="2" count="1" selected="0">
            <x v="117"/>
          </reference>
          <reference field="3" count="1">
            <x v="106"/>
          </reference>
          <reference field="4" count="1" selected="0">
            <x v="86"/>
          </reference>
          <reference field="7" count="1" selected="0">
            <x v="15"/>
          </reference>
        </references>
      </pivotArea>
    </format>
    <format dxfId="989">
      <pivotArea dataOnly="0" labelOnly="1" fieldPosition="0">
        <references count="4">
          <reference field="2" count="1" selected="0">
            <x v="118"/>
          </reference>
          <reference field="3" count="1">
            <x v="244"/>
          </reference>
          <reference field="4" count="1" selected="0">
            <x v="78"/>
          </reference>
          <reference field="7" count="1" selected="0">
            <x v="15"/>
          </reference>
        </references>
      </pivotArea>
    </format>
    <format dxfId="988">
      <pivotArea dataOnly="0" labelOnly="1" fieldPosition="0">
        <references count="4">
          <reference field="2" count="1" selected="0">
            <x v="120"/>
          </reference>
          <reference field="3" count="1">
            <x v="109"/>
          </reference>
          <reference field="4" count="1" selected="0">
            <x v="64"/>
          </reference>
          <reference field="7" count="1" selected="0">
            <x v="15"/>
          </reference>
        </references>
      </pivotArea>
    </format>
    <format dxfId="987">
      <pivotArea dataOnly="0" labelOnly="1" fieldPosition="0">
        <references count="4">
          <reference field="2" count="1" selected="0">
            <x v="121"/>
          </reference>
          <reference field="3" count="1">
            <x v="249"/>
          </reference>
          <reference field="4" count="1" selected="0">
            <x v="64"/>
          </reference>
          <reference field="7" count="1" selected="0">
            <x v="15"/>
          </reference>
        </references>
      </pivotArea>
    </format>
    <format dxfId="986">
      <pivotArea dataOnly="0" labelOnly="1" fieldPosition="0">
        <references count="4">
          <reference field="2" count="1" selected="0">
            <x v="124"/>
          </reference>
          <reference field="3" count="1">
            <x v="299"/>
          </reference>
          <reference field="4" count="1" selected="0">
            <x v="64"/>
          </reference>
          <reference field="7" count="1" selected="0">
            <x v="15"/>
          </reference>
        </references>
      </pivotArea>
    </format>
    <format dxfId="985">
      <pivotArea dataOnly="0" labelOnly="1" fieldPosition="0">
        <references count="4">
          <reference field="2" count="1" selected="0">
            <x v="126"/>
          </reference>
          <reference field="3" count="2">
            <x v="271"/>
            <x v="272"/>
          </reference>
          <reference field="4" count="1" selected="0">
            <x v="64"/>
          </reference>
          <reference field="7" count="1" selected="0">
            <x v="15"/>
          </reference>
        </references>
      </pivotArea>
    </format>
    <format dxfId="984">
      <pivotArea dataOnly="0" labelOnly="1" fieldPosition="0">
        <references count="4">
          <reference field="2" count="1" selected="0">
            <x v="127"/>
          </reference>
          <reference field="3" count="1">
            <x v="270"/>
          </reference>
          <reference field="4" count="1" selected="0">
            <x v="64"/>
          </reference>
          <reference field="7" count="1" selected="0">
            <x v="15"/>
          </reference>
        </references>
      </pivotArea>
    </format>
    <format dxfId="983">
      <pivotArea dataOnly="0" labelOnly="1" fieldPosition="0">
        <references count="4">
          <reference field="2" count="1" selected="0">
            <x v="131"/>
          </reference>
          <reference field="3" count="1">
            <x v="91"/>
          </reference>
          <reference field="4" count="1" selected="0">
            <x v="47"/>
          </reference>
          <reference field="7" count="1" selected="0">
            <x v="15"/>
          </reference>
        </references>
      </pivotArea>
    </format>
    <format dxfId="982">
      <pivotArea dataOnly="0" labelOnly="1" fieldPosition="0">
        <references count="4">
          <reference field="2" count="1" selected="0">
            <x v="133"/>
          </reference>
          <reference field="3" count="2">
            <x v="12"/>
            <x v="186"/>
          </reference>
          <reference field="4" count="1" selected="0">
            <x v="86"/>
          </reference>
          <reference field="7" count="1" selected="0">
            <x v="15"/>
          </reference>
        </references>
      </pivotArea>
    </format>
    <format dxfId="981">
      <pivotArea dataOnly="0" labelOnly="1" fieldPosition="0">
        <references count="4">
          <reference field="2" count="1" selected="0">
            <x v="134"/>
          </reference>
          <reference field="3" count="2">
            <x v="267"/>
            <x v="269"/>
          </reference>
          <reference field="4" count="1" selected="0">
            <x v="64"/>
          </reference>
          <reference field="7" count="1" selected="0">
            <x v="15"/>
          </reference>
        </references>
      </pivotArea>
    </format>
    <format dxfId="980">
      <pivotArea dataOnly="0" labelOnly="1" fieldPosition="0">
        <references count="4">
          <reference field="2" count="1" selected="0">
            <x v="134"/>
          </reference>
          <reference field="3" count="1">
            <x v="88"/>
          </reference>
          <reference field="4" count="1" selected="0">
            <x v="86"/>
          </reference>
          <reference field="7" count="1" selected="0">
            <x v="15"/>
          </reference>
        </references>
      </pivotArea>
    </format>
    <format dxfId="979">
      <pivotArea dataOnly="0" labelOnly="1" fieldPosition="0">
        <references count="4">
          <reference field="2" count="1" selected="0">
            <x v="135"/>
          </reference>
          <reference field="3" count="2">
            <x v="25"/>
            <x v="124"/>
          </reference>
          <reference field="4" count="1" selected="0">
            <x v="86"/>
          </reference>
          <reference field="7" count="1" selected="0">
            <x v="15"/>
          </reference>
        </references>
      </pivotArea>
    </format>
    <format dxfId="978">
      <pivotArea dataOnly="0" labelOnly="1" fieldPosition="0">
        <references count="4">
          <reference field="2" count="1" selected="0">
            <x v="137"/>
          </reference>
          <reference field="3" count="1">
            <x v="178"/>
          </reference>
          <reference field="4" count="1" selected="0">
            <x v="86"/>
          </reference>
          <reference field="7" count="1" selected="0">
            <x v="15"/>
          </reference>
        </references>
      </pivotArea>
    </format>
    <format dxfId="977">
      <pivotArea dataOnly="0" labelOnly="1" fieldPosition="0">
        <references count="4">
          <reference field="2" count="1" selected="0">
            <x v="139"/>
          </reference>
          <reference field="3" count="1">
            <x v="110"/>
          </reference>
          <reference field="4" count="1" selected="0">
            <x v="64"/>
          </reference>
          <reference field="7" count="1" selected="0">
            <x v="15"/>
          </reference>
        </references>
      </pivotArea>
    </format>
    <format dxfId="976">
      <pivotArea dataOnly="0" labelOnly="1" fieldPosition="0">
        <references count="4">
          <reference field="2" count="1" selected="0">
            <x v="139"/>
          </reference>
          <reference field="3" count="1">
            <x v="110"/>
          </reference>
          <reference field="4" count="1" selected="0">
            <x v="86"/>
          </reference>
          <reference field="7" count="1" selected="0">
            <x v="15"/>
          </reference>
        </references>
      </pivotArea>
    </format>
    <format dxfId="975">
      <pivotArea dataOnly="0" labelOnly="1" fieldPosition="0">
        <references count="4">
          <reference field="2" count="1" selected="0">
            <x v="141"/>
          </reference>
          <reference field="3" count="1">
            <x v="192"/>
          </reference>
          <reference field="4" count="1" selected="0">
            <x v="1"/>
          </reference>
          <reference field="7" count="1" selected="0">
            <x v="15"/>
          </reference>
        </references>
      </pivotArea>
    </format>
    <format dxfId="974">
      <pivotArea dataOnly="0" labelOnly="1" fieldPosition="0">
        <references count="4">
          <reference field="2" count="1" selected="0">
            <x v="142"/>
          </reference>
          <reference field="3" count="1">
            <x v="147"/>
          </reference>
          <reference field="4" count="1" selected="0">
            <x v="1"/>
          </reference>
          <reference field="7" count="1" selected="0">
            <x v="15"/>
          </reference>
        </references>
      </pivotArea>
    </format>
    <format dxfId="973">
      <pivotArea dataOnly="0" labelOnly="1" fieldPosition="0">
        <references count="4">
          <reference field="2" count="1" selected="0">
            <x v="145"/>
          </reference>
          <reference field="3" count="1">
            <x v="155"/>
          </reference>
          <reference field="4" count="1" selected="0">
            <x v="86"/>
          </reference>
          <reference field="7" count="1" selected="0">
            <x v="15"/>
          </reference>
        </references>
      </pivotArea>
    </format>
    <format dxfId="972">
      <pivotArea dataOnly="0" labelOnly="1" fieldPosition="0">
        <references count="4">
          <reference field="2" count="1" selected="0">
            <x v="146"/>
          </reference>
          <reference field="3" count="1">
            <x v="130"/>
          </reference>
          <reference field="4" count="1" selected="0">
            <x v="53"/>
          </reference>
          <reference field="7" count="1" selected="0">
            <x v="15"/>
          </reference>
        </references>
      </pivotArea>
    </format>
    <format dxfId="971">
      <pivotArea dataOnly="0" labelOnly="1" fieldPosition="0">
        <references count="4">
          <reference field="2" count="1" selected="0">
            <x v="146"/>
          </reference>
          <reference field="3" count="1">
            <x v="151"/>
          </reference>
          <reference field="4" count="1" selected="0">
            <x v="81"/>
          </reference>
          <reference field="7" count="1" selected="0">
            <x v="15"/>
          </reference>
        </references>
      </pivotArea>
    </format>
    <format dxfId="970">
      <pivotArea dataOnly="0" labelOnly="1" fieldPosition="0">
        <references count="4">
          <reference field="2" count="1" selected="0">
            <x v="148"/>
          </reference>
          <reference field="3" count="2">
            <x v="162"/>
            <x v="163"/>
          </reference>
          <reference field="4" count="1" selected="0">
            <x v="54"/>
          </reference>
          <reference field="7" count="1" selected="0">
            <x v="15"/>
          </reference>
        </references>
      </pivotArea>
    </format>
    <format dxfId="969">
      <pivotArea dataOnly="0" labelOnly="1" fieldPosition="0">
        <references count="4">
          <reference field="2" count="1" selected="0">
            <x v="149"/>
          </reference>
          <reference field="3" count="1">
            <x v="197"/>
          </reference>
          <reference field="4" count="1" selected="0">
            <x v="53"/>
          </reference>
          <reference field="7" count="1" selected="0">
            <x v="15"/>
          </reference>
        </references>
      </pivotArea>
    </format>
    <format dxfId="968">
      <pivotArea dataOnly="0" labelOnly="1" fieldPosition="0">
        <references count="4">
          <reference field="2" count="1" selected="0">
            <x v="150"/>
          </reference>
          <reference field="3" count="1">
            <x v="211"/>
          </reference>
          <reference field="4" count="1" selected="0">
            <x v="43"/>
          </reference>
          <reference field="7" count="1" selected="0">
            <x v="15"/>
          </reference>
        </references>
      </pivotArea>
    </format>
    <format dxfId="967">
      <pivotArea dataOnly="0" labelOnly="1" fieldPosition="0">
        <references count="4">
          <reference field="2" count="1" selected="0">
            <x v="151"/>
          </reference>
          <reference field="3" count="1">
            <x v="141"/>
          </reference>
          <reference field="4" count="1" selected="0">
            <x v="64"/>
          </reference>
          <reference field="7" count="1" selected="0">
            <x v="15"/>
          </reference>
        </references>
      </pivotArea>
    </format>
    <format dxfId="966">
      <pivotArea dataOnly="0" labelOnly="1" fieldPosition="0">
        <references count="4">
          <reference field="2" count="1" selected="0">
            <x v="152"/>
          </reference>
          <reference field="3" count="1">
            <x v="165"/>
          </reference>
          <reference field="4" count="1" selected="0">
            <x v="64"/>
          </reference>
          <reference field="7" count="1" selected="0">
            <x v="15"/>
          </reference>
        </references>
      </pivotArea>
    </format>
    <format dxfId="965">
      <pivotArea dataOnly="0" labelOnly="1" fieldPosition="0">
        <references count="4">
          <reference field="2" count="1" selected="0">
            <x v="157"/>
          </reference>
          <reference field="3" count="5">
            <x v="76"/>
            <x v="142"/>
            <x v="198"/>
            <x v="199"/>
            <x v="212"/>
          </reference>
          <reference field="4" count="1" selected="0">
            <x v="86"/>
          </reference>
          <reference field="7" count="1" selected="0">
            <x v="15"/>
          </reference>
        </references>
      </pivotArea>
    </format>
    <format dxfId="964">
      <pivotArea dataOnly="0" labelOnly="1" fieldPosition="0">
        <references count="4">
          <reference field="2" count="1" selected="0">
            <x v="158"/>
          </reference>
          <reference field="3" count="1">
            <x v="6"/>
          </reference>
          <reference field="4" count="1" selected="0">
            <x v="86"/>
          </reference>
          <reference field="7" count="1" selected="0">
            <x v="15"/>
          </reference>
        </references>
      </pivotArea>
    </format>
    <format dxfId="963">
      <pivotArea dataOnly="0" labelOnly="1" fieldPosition="0">
        <references count="4">
          <reference field="2" count="1" selected="0">
            <x v="161"/>
          </reference>
          <reference field="3" count="1">
            <x v="11"/>
          </reference>
          <reference field="4" count="1" selected="0">
            <x v="86"/>
          </reference>
          <reference field="7" count="1" selected="0">
            <x v="15"/>
          </reference>
        </references>
      </pivotArea>
    </format>
    <format dxfId="962">
      <pivotArea dataOnly="0" labelOnly="1" fieldPosition="0">
        <references count="4">
          <reference field="2" count="1" selected="0">
            <x v="162"/>
          </reference>
          <reference field="3" count="1">
            <x v="156"/>
          </reference>
          <reference field="4" count="1" selected="0">
            <x v="91"/>
          </reference>
          <reference field="7" count="1" selected="0">
            <x v="15"/>
          </reference>
        </references>
      </pivotArea>
    </format>
    <format dxfId="961">
      <pivotArea dataOnly="0" labelOnly="1" fieldPosition="0">
        <references count="4">
          <reference field="2" count="1" selected="0">
            <x v="165"/>
          </reference>
          <reference field="3" count="1">
            <x v="78"/>
          </reference>
          <reference field="4" count="1" selected="0">
            <x v="86"/>
          </reference>
          <reference field="7" count="1" selected="0">
            <x v="15"/>
          </reference>
        </references>
      </pivotArea>
    </format>
    <format dxfId="960">
      <pivotArea dataOnly="0" labelOnly="1" fieldPosition="0">
        <references count="4">
          <reference field="2" count="1" selected="0">
            <x v="166"/>
          </reference>
          <reference field="3" count="1">
            <x v="281"/>
          </reference>
          <reference field="4" count="1" selected="0">
            <x v="26"/>
          </reference>
          <reference field="7" count="1" selected="0">
            <x v="15"/>
          </reference>
        </references>
      </pivotArea>
    </format>
    <format dxfId="959">
      <pivotArea dataOnly="0" labelOnly="1" fieldPosition="0">
        <references count="4">
          <reference field="2" count="1" selected="0">
            <x v="168"/>
          </reference>
          <reference field="3" count="1">
            <x v="77"/>
          </reference>
          <reference field="4" count="1" selected="0">
            <x v="86"/>
          </reference>
          <reference field="7" count="1" selected="0">
            <x v="15"/>
          </reference>
        </references>
      </pivotArea>
    </format>
    <format dxfId="958">
      <pivotArea dataOnly="0" labelOnly="1" fieldPosition="0">
        <references count="4">
          <reference field="2" count="1" selected="0">
            <x v="169"/>
          </reference>
          <reference field="3" count="1">
            <x v="85"/>
          </reference>
          <reference field="4" count="1" selected="0">
            <x v="86"/>
          </reference>
          <reference field="7" count="1" selected="0">
            <x v="15"/>
          </reference>
        </references>
      </pivotArea>
    </format>
    <format dxfId="957">
      <pivotArea dataOnly="0" labelOnly="1" fieldPosition="0">
        <references count="4">
          <reference field="2" count="1" selected="0">
            <x v="170"/>
          </reference>
          <reference field="3" count="1">
            <x v="87"/>
          </reference>
          <reference field="4" count="1" selected="0">
            <x v="86"/>
          </reference>
          <reference field="7" count="1" selected="0">
            <x v="15"/>
          </reference>
        </references>
      </pivotArea>
    </format>
    <format dxfId="956">
      <pivotArea dataOnly="0" labelOnly="1" fieldPosition="0">
        <references count="4">
          <reference field="2" count="1" selected="0">
            <x v="171"/>
          </reference>
          <reference field="3" count="1">
            <x v="90"/>
          </reference>
          <reference field="4" count="1" selected="0">
            <x v="86"/>
          </reference>
          <reference field="7" count="1" selected="0">
            <x v="15"/>
          </reference>
        </references>
      </pivotArea>
    </format>
    <format dxfId="955">
      <pivotArea dataOnly="0" labelOnly="1" fieldPosition="0">
        <references count="4">
          <reference field="2" count="1" selected="0">
            <x v="172"/>
          </reference>
          <reference field="3" count="1">
            <x v="26"/>
          </reference>
          <reference field="4" count="1" selected="0">
            <x v="96"/>
          </reference>
          <reference field="7" count="1" selected="0">
            <x v="15"/>
          </reference>
        </references>
      </pivotArea>
    </format>
    <format dxfId="954">
      <pivotArea dataOnly="0" labelOnly="1" fieldPosition="0">
        <references count="4">
          <reference field="2" count="1" selected="0">
            <x v="173"/>
          </reference>
          <reference field="3" count="1">
            <x v="74"/>
          </reference>
          <reference field="4" count="1" selected="0">
            <x v="86"/>
          </reference>
          <reference field="7" count="1" selected="0">
            <x v="15"/>
          </reference>
        </references>
      </pivotArea>
    </format>
    <format dxfId="953">
      <pivotArea dataOnly="0" labelOnly="1" fieldPosition="0">
        <references count="4">
          <reference field="2" count="1" selected="0">
            <x v="174"/>
          </reference>
          <reference field="3" count="1">
            <x v="80"/>
          </reference>
          <reference field="4" count="1" selected="0">
            <x v="86"/>
          </reference>
          <reference field="7" count="1" selected="0">
            <x v="15"/>
          </reference>
        </references>
      </pivotArea>
    </format>
    <format dxfId="952">
      <pivotArea dataOnly="0" labelOnly="1" fieldPosition="0">
        <references count="4">
          <reference field="2" count="1" selected="0">
            <x v="175"/>
          </reference>
          <reference field="3" count="1">
            <x v="183"/>
          </reference>
          <reference field="4" count="1" selected="0">
            <x v="86"/>
          </reference>
          <reference field="7" count="1" selected="0">
            <x v="15"/>
          </reference>
        </references>
      </pivotArea>
    </format>
    <format dxfId="951">
      <pivotArea dataOnly="0" labelOnly="1" fieldPosition="0">
        <references count="4">
          <reference field="2" count="1" selected="0">
            <x v="178"/>
          </reference>
          <reference field="3" count="1">
            <x v="251"/>
          </reference>
          <reference field="4" count="1" selected="0">
            <x v="26"/>
          </reference>
          <reference field="7" count="1" selected="0">
            <x v="15"/>
          </reference>
        </references>
      </pivotArea>
    </format>
    <format dxfId="950">
      <pivotArea dataOnly="0" labelOnly="1" fieldPosition="0">
        <references count="4">
          <reference field="2" count="1" selected="0">
            <x v="179"/>
          </reference>
          <reference field="3" count="4">
            <x v="151"/>
            <x v="250"/>
            <x v="255"/>
            <x v="256"/>
          </reference>
          <reference field="4" count="1" selected="0">
            <x v="26"/>
          </reference>
          <reference field="7" count="1" selected="0">
            <x v="15"/>
          </reference>
        </references>
      </pivotArea>
    </format>
    <format dxfId="949">
      <pivotArea dataOnly="0" labelOnly="1" fieldPosition="0">
        <references count="4">
          <reference field="2" count="1" selected="0">
            <x v="193"/>
          </reference>
          <reference field="3" count="2">
            <x v="207"/>
            <x v="233"/>
          </reference>
          <reference field="4" count="1" selected="0">
            <x v="64"/>
          </reference>
          <reference field="7" count="1" selected="0">
            <x v="15"/>
          </reference>
        </references>
      </pivotArea>
    </format>
    <format dxfId="948">
      <pivotArea dataOnly="0" labelOnly="1" fieldPosition="0">
        <references count="4">
          <reference field="2" count="1" selected="0">
            <x v="194"/>
          </reference>
          <reference field="3" count="1">
            <x v="150"/>
          </reference>
          <reference field="4" count="1" selected="0">
            <x v="64"/>
          </reference>
          <reference field="7" count="1" selected="0">
            <x v="15"/>
          </reference>
        </references>
      </pivotArea>
    </format>
    <format dxfId="947">
      <pivotArea dataOnly="0" labelOnly="1" fieldPosition="0">
        <references count="4">
          <reference field="2" count="1" selected="0">
            <x v="195"/>
          </reference>
          <reference field="3" count="1">
            <x v="221"/>
          </reference>
          <reference field="4" count="1" selected="0">
            <x v="64"/>
          </reference>
          <reference field="7" count="1" selected="0">
            <x v="15"/>
          </reference>
        </references>
      </pivotArea>
    </format>
    <format dxfId="946">
      <pivotArea dataOnly="0" labelOnly="1" fieldPosition="0">
        <references count="4">
          <reference field="2" count="1" selected="0">
            <x v="196"/>
          </reference>
          <reference field="3" count="1">
            <x v="275"/>
          </reference>
          <reference field="4" count="1" selected="0">
            <x v="64"/>
          </reference>
          <reference field="7" count="1" selected="0">
            <x v="15"/>
          </reference>
        </references>
      </pivotArea>
    </format>
    <format dxfId="945">
      <pivotArea dataOnly="0" labelOnly="1" fieldPosition="0">
        <references count="4">
          <reference field="2" count="1" selected="0">
            <x v="198"/>
          </reference>
          <reference field="3" count="4">
            <x v="152"/>
            <x v="153"/>
            <x v="154"/>
            <x v="183"/>
          </reference>
          <reference field="4" count="1" selected="0">
            <x v="64"/>
          </reference>
          <reference field="7" count="1" selected="0">
            <x v="15"/>
          </reference>
        </references>
      </pivotArea>
    </format>
    <format dxfId="944">
      <pivotArea dataOnly="0" labelOnly="1" fieldPosition="0">
        <references count="4">
          <reference field="2" count="1" selected="0">
            <x v="198"/>
          </reference>
          <reference field="3" count="1">
            <x v="294"/>
          </reference>
          <reference field="4" count="1" selected="0">
            <x v="86"/>
          </reference>
          <reference field="7" count="1" selected="0">
            <x v="15"/>
          </reference>
        </references>
      </pivotArea>
    </format>
    <format dxfId="943">
      <pivotArea dataOnly="0" labelOnly="1" fieldPosition="0">
        <references count="4">
          <reference field="2" count="1" selected="0">
            <x v="200"/>
          </reference>
          <reference field="3" count="1">
            <x v="287"/>
          </reference>
          <reference field="4" count="1" selected="0">
            <x v="86"/>
          </reference>
          <reference field="7" count="1" selected="0">
            <x v="15"/>
          </reference>
        </references>
      </pivotArea>
    </format>
    <format dxfId="942">
      <pivotArea dataOnly="0" labelOnly="1" fieldPosition="0">
        <references count="4">
          <reference field="2" count="1" selected="0">
            <x v="204"/>
          </reference>
          <reference field="3" count="1">
            <x v="147"/>
          </reference>
          <reference field="4" count="1" selected="0">
            <x v="42"/>
          </reference>
          <reference field="7" count="1" selected="0">
            <x v="15"/>
          </reference>
        </references>
      </pivotArea>
    </format>
    <format dxfId="941">
      <pivotArea dataOnly="0" labelOnly="1" fieldPosition="0">
        <references count="4">
          <reference field="2" count="1" selected="0">
            <x v="208"/>
          </reference>
          <reference field="3" count="1">
            <x v="4"/>
          </reference>
          <reference field="4" count="1" selected="0">
            <x v="86"/>
          </reference>
          <reference field="7" count="1" selected="0">
            <x v="15"/>
          </reference>
        </references>
      </pivotArea>
    </format>
    <format dxfId="940">
      <pivotArea dataOnly="0" labelOnly="1" fieldPosition="0">
        <references count="4">
          <reference field="2" count="1" selected="0">
            <x v="213"/>
          </reference>
          <reference field="3" count="1">
            <x v="156"/>
          </reference>
          <reference field="4" count="1" selected="0">
            <x v="55"/>
          </reference>
          <reference field="7" count="1" selected="0">
            <x v="15"/>
          </reference>
        </references>
      </pivotArea>
    </format>
    <format dxfId="939">
      <pivotArea dataOnly="0" labelOnly="1" fieldPosition="0">
        <references count="4">
          <reference field="2" count="1" selected="0">
            <x v="216"/>
          </reference>
          <reference field="3" count="1">
            <x v="289"/>
          </reference>
          <reference field="4" count="1" selected="0">
            <x v="86"/>
          </reference>
          <reference field="7" count="1" selected="0">
            <x v="15"/>
          </reference>
        </references>
      </pivotArea>
    </format>
    <format dxfId="938">
      <pivotArea dataOnly="0" labelOnly="1" fieldPosition="0">
        <references count="4">
          <reference field="2" count="1" selected="0">
            <x v="217"/>
          </reference>
          <reference field="3" count="1">
            <x v="290"/>
          </reference>
          <reference field="4" count="1" selected="0">
            <x v="86"/>
          </reference>
          <reference field="7" count="1" selected="0">
            <x v="15"/>
          </reference>
        </references>
      </pivotArea>
    </format>
    <format dxfId="937">
      <pivotArea dataOnly="0" labelOnly="1" fieldPosition="0">
        <references count="4">
          <reference field="2" count="1" selected="0">
            <x v="220"/>
          </reference>
          <reference field="3" count="1">
            <x v="190"/>
          </reference>
          <reference field="4" count="1" selected="0">
            <x v="31"/>
          </reference>
          <reference field="7" count="1" selected="0">
            <x v="15"/>
          </reference>
        </references>
      </pivotArea>
    </format>
    <format dxfId="936">
      <pivotArea dataOnly="0" labelOnly="1" fieldPosition="0">
        <references count="4">
          <reference field="2" count="1" selected="0">
            <x v="221"/>
          </reference>
          <reference field="3" count="1">
            <x v="207"/>
          </reference>
          <reference field="4" count="1" selected="0">
            <x v="35"/>
          </reference>
          <reference field="7" count="1" selected="0">
            <x v="15"/>
          </reference>
        </references>
      </pivotArea>
    </format>
    <format dxfId="935">
      <pivotArea dataOnly="0" labelOnly="1" fieldPosition="0">
        <references count="4">
          <reference field="2" count="1" selected="0">
            <x v="223"/>
          </reference>
          <reference field="3" count="1">
            <x v="96"/>
          </reference>
          <reference field="4" count="1" selected="0">
            <x v="64"/>
          </reference>
          <reference field="7" count="1" selected="0">
            <x v="15"/>
          </reference>
        </references>
      </pivotArea>
    </format>
    <format dxfId="934">
      <pivotArea dataOnly="0" labelOnly="1" fieldPosition="0">
        <references count="4">
          <reference field="2" count="1" selected="0">
            <x v="224"/>
          </reference>
          <reference field="3" count="1">
            <x v="148"/>
          </reference>
          <reference field="4" count="1" selected="0">
            <x v="64"/>
          </reference>
          <reference field="7" count="1" selected="0">
            <x v="15"/>
          </reference>
        </references>
      </pivotArea>
    </format>
    <format dxfId="933">
      <pivotArea dataOnly="0" labelOnly="1" fieldPosition="0">
        <references count="4">
          <reference field="2" count="1" selected="0">
            <x v="225"/>
          </reference>
          <reference field="3" count="1">
            <x v="155"/>
          </reference>
          <reference field="4" count="1" selected="0">
            <x v="64"/>
          </reference>
          <reference field="7" count="1" selected="0">
            <x v="15"/>
          </reference>
        </references>
      </pivotArea>
    </format>
    <format dxfId="932">
      <pivotArea dataOnly="0" labelOnly="1" fieldPosition="0">
        <references count="4">
          <reference field="2" count="1" selected="0">
            <x v="226"/>
          </reference>
          <reference field="3" count="1">
            <x v="280"/>
          </reference>
          <reference field="4" count="1" selected="0">
            <x v="38"/>
          </reference>
          <reference field="7" count="1" selected="0">
            <x v="15"/>
          </reference>
        </references>
      </pivotArea>
    </format>
    <format dxfId="931">
      <pivotArea dataOnly="0" labelOnly="1" fieldPosition="0">
        <references count="4">
          <reference field="2" count="1" selected="0">
            <x v="228"/>
          </reference>
          <reference field="3" count="1">
            <x v="257"/>
          </reference>
          <reference field="4" count="1" selected="0">
            <x v="38"/>
          </reference>
          <reference field="7" count="1" selected="0">
            <x v="15"/>
          </reference>
        </references>
      </pivotArea>
    </format>
    <format dxfId="930">
      <pivotArea dataOnly="0" labelOnly="1" fieldPosition="0">
        <references count="4">
          <reference field="2" count="1" selected="0">
            <x v="228"/>
          </reference>
          <reference field="3" count="1">
            <x v="69"/>
          </reference>
          <reference field="4" count="1" selected="0">
            <x v="86"/>
          </reference>
          <reference field="7" count="1" selected="0">
            <x v="15"/>
          </reference>
        </references>
      </pivotArea>
    </format>
    <format dxfId="929">
      <pivotArea dataOnly="0" labelOnly="1" fieldPosition="0">
        <references count="4">
          <reference field="2" count="1" selected="0">
            <x v="229"/>
          </reference>
          <reference field="3" count="1">
            <x v="214"/>
          </reference>
          <reference field="4" count="1" selected="0">
            <x v="38"/>
          </reference>
          <reference field="7" count="1" selected="0">
            <x v="15"/>
          </reference>
        </references>
      </pivotArea>
    </format>
    <format dxfId="928">
      <pivotArea dataOnly="0" labelOnly="1" fieldPosition="0">
        <references count="4">
          <reference field="2" count="1" selected="0">
            <x v="230"/>
          </reference>
          <reference field="3" count="1">
            <x v="204"/>
          </reference>
          <reference field="4" count="1" selected="0">
            <x v="38"/>
          </reference>
          <reference field="7" count="1" selected="0">
            <x v="15"/>
          </reference>
        </references>
      </pivotArea>
    </format>
    <format dxfId="927">
      <pivotArea dataOnly="0" labelOnly="1" fieldPosition="0">
        <references count="4">
          <reference field="2" count="1" selected="0">
            <x v="231"/>
          </reference>
          <reference field="3" count="2">
            <x v="160"/>
            <x v="161"/>
          </reference>
          <reference field="4" count="1" selected="0">
            <x v="38"/>
          </reference>
          <reference field="7" count="1" selected="0">
            <x v="15"/>
          </reference>
        </references>
      </pivotArea>
    </format>
    <format dxfId="926">
      <pivotArea dataOnly="0" labelOnly="1" fieldPosition="0">
        <references count="4">
          <reference field="2" count="1" selected="0">
            <x v="233"/>
          </reference>
          <reference field="3" count="1">
            <x v="167"/>
          </reference>
          <reference field="4" count="1" selected="0">
            <x v="43"/>
          </reference>
          <reference field="7" count="1" selected="0">
            <x v="15"/>
          </reference>
        </references>
      </pivotArea>
    </format>
    <format dxfId="925">
      <pivotArea dataOnly="0" labelOnly="1" fieldPosition="0">
        <references count="4">
          <reference field="2" count="1" selected="0">
            <x v="235"/>
          </reference>
          <reference field="3" count="1">
            <x v="143"/>
          </reference>
          <reference field="4" count="1" selected="0">
            <x v="85"/>
          </reference>
          <reference field="7" count="1" selected="0">
            <x v="15"/>
          </reference>
        </references>
      </pivotArea>
    </format>
    <format dxfId="924">
      <pivotArea dataOnly="0" labelOnly="1" fieldPosition="0">
        <references count="4">
          <reference field="2" count="1" selected="0">
            <x v="183"/>
          </reference>
          <reference field="3" count="1">
            <x v="62"/>
          </reference>
          <reference field="4" count="1" selected="0">
            <x v="42"/>
          </reference>
          <reference field="7" count="1" selected="0">
            <x v="16"/>
          </reference>
        </references>
      </pivotArea>
    </format>
    <format dxfId="923">
      <pivotArea dataOnly="0" labelOnly="1" fieldPosition="0">
        <references count="4">
          <reference field="2" count="1" selected="0">
            <x v="17"/>
          </reference>
          <reference field="3" count="1">
            <x v="136"/>
          </reference>
          <reference field="4" count="1" selected="0">
            <x v="59"/>
          </reference>
          <reference field="7" count="1" selected="0">
            <x v="17"/>
          </reference>
        </references>
      </pivotArea>
    </format>
    <format dxfId="922">
      <pivotArea dataOnly="0" labelOnly="1" fieldPosition="0">
        <references count="4">
          <reference field="2" count="1" selected="0">
            <x v="154"/>
          </reference>
          <reference field="3" count="1">
            <x v="212"/>
          </reference>
          <reference field="4" count="1" selected="0">
            <x v="44"/>
          </reference>
          <reference field="7" count="1" selected="0">
            <x v="17"/>
          </reference>
        </references>
      </pivotArea>
    </format>
    <format dxfId="921">
      <pivotArea dataOnly="0" labelOnly="1" fieldPosition="0">
        <references count="4">
          <reference field="2" count="1" selected="0">
            <x v="163"/>
          </reference>
          <reference field="3" count="1">
            <x v="79"/>
          </reference>
          <reference field="4" count="1" selected="0">
            <x v="87"/>
          </reference>
          <reference field="7" count="1" selected="0">
            <x v="17"/>
          </reference>
        </references>
      </pivotArea>
    </format>
    <format dxfId="920">
      <pivotArea dataOnly="0" labelOnly="1" fieldPosition="0">
        <references count="4">
          <reference field="2" count="1" selected="0">
            <x v="233"/>
          </reference>
          <reference field="3" count="1">
            <x v="64"/>
          </reference>
          <reference field="4" count="1" selected="0">
            <x v="45"/>
          </reference>
          <reference field="7" count="1" selected="0">
            <x v="17"/>
          </reference>
        </references>
      </pivotArea>
    </format>
    <format dxfId="919">
      <pivotArea dataOnly="0" labelOnly="1" fieldPosition="0">
        <references count="4">
          <reference field="2" count="1" selected="0">
            <x v="60"/>
          </reference>
          <reference field="3" count="1">
            <x v="61"/>
          </reference>
          <reference field="4" count="1" selected="0">
            <x v="86"/>
          </reference>
          <reference field="7" count="1" selected="0">
            <x v="18"/>
          </reference>
        </references>
      </pivotArea>
    </format>
    <format dxfId="918">
      <pivotArea dataOnly="0" labelOnly="1" fieldPosition="0">
        <references count="4">
          <reference field="2" count="1" selected="0">
            <x v="69"/>
          </reference>
          <reference field="3" count="1">
            <x v="203"/>
          </reference>
          <reference field="4" count="1" selected="0">
            <x v="86"/>
          </reference>
          <reference field="7" count="1" selected="0">
            <x v="18"/>
          </reference>
        </references>
      </pivotArea>
    </format>
    <format dxfId="917">
      <pivotArea dataOnly="0" labelOnly="1" fieldPosition="0">
        <references count="4">
          <reference field="2" count="1" selected="0">
            <x v="96"/>
          </reference>
          <reference field="3" count="1">
            <x v="248"/>
          </reference>
          <reference field="4" count="1" selected="0">
            <x v="86"/>
          </reference>
          <reference field="7" count="1" selected="0">
            <x v="18"/>
          </reference>
        </references>
      </pivotArea>
    </format>
    <format dxfId="916">
      <pivotArea dataOnly="0" labelOnly="1" fieldPosition="0">
        <references count="4">
          <reference field="2" count="1" selected="0">
            <x v="99"/>
          </reference>
          <reference field="3" count="1">
            <x v="79"/>
          </reference>
          <reference field="4" count="1" selected="0">
            <x v="86"/>
          </reference>
          <reference field="7" count="1" selected="0">
            <x v="18"/>
          </reference>
        </references>
      </pivotArea>
    </format>
    <format dxfId="915">
      <pivotArea dataOnly="0" labelOnly="1" fieldPosition="0">
        <references count="4">
          <reference field="2" count="1" selected="0">
            <x v="110"/>
          </reference>
          <reference field="3" count="1">
            <x v="6"/>
          </reference>
          <reference field="4" count="1" selected="0">
            <x v="86"/>
          </reference>
          <reference field="7" count="1" selected="0">
            <x v="18"/>
          </reference>
        </references>
      </pivotArea>
    </format>
    <format dxfId="914">
      <pivotArea dataOnly="0" labelOnly="1" fieldPosition="0">
        <references count="4">
          <reference field="2" count="1" selected="0">
            <x v="144"/>
          </reference>
          <reference field="3" count="1">
            <x v="51"/>
          </reference>
          <reference field="4" count="1" selected="0">
            <x v="86"/>
          </reference>
          <reference field="7" count="1" selected="0">
            <x v="18"/>
          </reference>
        </references>
      </pivotArea>
    </format>
    <format dxfId="913">
      <pivotArea dataOnly="0" labelOnly="1" fieldPosition="0">
        <references count="4">
          <reference field="2" count="1" selected="0">
            <x v="190"/>
          </reference>
          <reference field="3" count="1">
            <x v="61"/>
          </reference>
          <reference field="4" count="1" selected="0">
            <x v="96"/>
          </reference>
          <reference field="7" count="1" selected="0">
            <x v="18"/>
          </reference>
        </references>
      </pivotArea>
    </format>
    <format dxfId="912">
      <pivotArea dataOnly="0" labelOnly="1" fieldPosition="0">
        <references count="4">
          <reference field="2" count="1" selected="0">
            <x v="192"/>
          </reference>
          <reference field="3" count="1">
            <x v="9"/>
          </reference>
          <reference field="4" count="1" selected="0">
            <x v="86"/>
          </reference>
          <reference field="7" count="1" selected="0">
            <x v="18"/>
          </reference>
        </references>
      </pivotArea>
    </format>
    <format dxfId="911">
      <pivotArea dataOnly="0" labelOnly="1" fieldPosition="0">
        <references count="4">
          <reference field="2" count="1" selected="0">
            <x v="222"/>
          </reference>
          <reference field="3" count="1">
            <x v="80"/>
          </reference>
          <reference field="4" count="1" selected="0">
            <x v="86"/>
          </reference>
          <reference field="7" count="1" selected="0">
            <x v="18"/>
          </reference>
        </references>
      </pivotArea>
    </format>
    <format dxfId="910">
      <pivotArea dataOnly="0" labelOnly="1" fieldPosition="0">
        <references count="4">
          <reference field="2" count="1" selected="0">
            <x v="0"/>
          </reference>
          <reference field="3" count="1">
            <x v="139"/>
          </reference>
          <reference field="4" count="1" selected="0">
            <x v="5"/>
          </reference>
          <reference field="7" count="1" selected="0">
            <x v="19"/>
          </reference>
        </references>
      </pivotArea>
    </format>
    <format dxfId="909">
      <pivotArea dataOnly="0" labelOnly="1" fieldPosition="0">
        <references count="4">
          <reference field="2" count="1" selected="0">
            <x v="5"/>
          </reference>
          <reference field="3" count="1">
            <x v="41"/>
          </reference>
          <reference field="4" count="1" selected="0">
            <x v="57"/>
          </reference>
          <reference field="7" count="1" selected="0">
            <x v="19"/>
          </reference>
        </references>
      </pivotArea>
    </format>
    <format dxfId="908">
      <pivotArea dataOnly="0" labelOnly="1" fieldPosition="0">
        <references count="4">
          <reference field="2" count="1" selected="0">
            <x v="11"/>
          </reference>
          <reference field="3" count="1">
            <x v="158"/>
          </reference>
          <reference field="4" count="1" selected="0">
            <x v="15"/>
          </reference>
          <reference field="7" count="1" selected="0">
            <x v="19"/>
          </reference>
        </references>
      </pivotArea>
    </format>
    <format dxfId="907">
      <pivotArea dataOnly="0" labelOnly="1" fieldPosition="0">
        <references count="4">
          <reference field="2" count="1" selected="0">
            <x v="13"/>
          </reference>
          <reference field="3" count="1">
            <x v="228"/>
          </reference>
          <reference field="4" count="1" selected="0">
            <x v="57"/>
          </reference>
          <reference field="7" count="1" selected="0">
            <x v="19"/>
          </reference>
        </references>
      </pivotArea>
    </format>
    <format dxfId="906">
      <pivotArea dataOnly="0" labelOnly="1" fieldPosition="0">
        <references count="4">
          <reference field="2" count="1" selected="0">
            <x v="68"/>
          </reference>
          <reference field="3" count="1">
            <x v="278"/>
          </reference>
          <reference field="4" count="1" selected="0">
            <x v="16"/>
          </reference>
          <reference field="7" count="1" selected="0">
            <x v="19"/>
          </reference>
        </references>
      </pivotArea>
    </format>
    <format dxfId="905">
      <pivotArea dataOnly="0" labelOnly="1" fieldPosition="0">
        <references count="4">
          <reference field="2" count="1" selected="0">
            <x v="81"/>
          </reference>
          <reference field="3" count="1">
            <x v="8"/>
          </reference>
          <reference field="4" count="1" selected="0">
            <x v="22"/>
          </reference>
          <reference field="7" count="1" selected="0">
            <x v="19"/>
          </reference>
        </references>
      </pivotArea>
    </format>
    <format dxfId="904">
      <pivotArea dataOnly="0" labelOnly="1" fieldPosition="0">
        <references count="4">
          <reference field="2" count="1" selected="0">
            <x v="115"/>
          </reference>
          <reference field="3" count="1">
            <x v="134"/>
          </reference>
          <reference field="4" count="1" selected="0">
            <x v="49"/>
          </reference>
          <reference field="7" count="1" selected="0">
            <x v="19"/>
          </reference>
        </references>
      </pivotArea>
    </format>
    <format dxfId="903">
      <pivotArea dataOnly="0" labelOnly="1" fieldPosition="0">
        <references count="4">
          <reference field="2" count="1" selected="0">
            <x v="116"/>
          </reference>
          <reference field="3" count="1">
            <x v="119"/>
          </reference>
          <reference field="4" count="1" selected="0">
            <x v="3"/>
          </reference>
          <reference field="7" count="1" selected="0">
            <x v="19"/>
          </reference>
        </references>
      </pivotArea>
    </format>
    <format dxfId="902">
      <pivotArea dataOnly="0" labelOnly="1" fieldPosition="0">
        <references count="4">
          <reference field="2" count="1" selected="0">
            <x v="180"/>
          </reference>
          <reference field="3" count="1">
            <x v="223"/>
          </reference>
          <reference field="4" count="1" selected="0">
            <x v="56"/>
          </reference>
          <reference field="7" count="1" selected="0">
            <x v="19"/>
          </reference>
        </references>
      </pivotArea>
    </format>
    <format dxfId="901">
      <pivotArea dataOnly="0" labelOnly="1" fieldPosition="0">
        <references count="4">
          <reference field="2" count="1" selected="0">
            <x v="185"/>
          </reference>
          <reference field="3" count="1">
            <x v="200"/>
          </reference>
          <reference field="4" count="1" selected="0">
            <x v="88"/>
          </reference>
          <reference field="7" count="1" selected="0">
            <x v="19"/>
          </reference>
        </references>
      </pivotArea>
    </format>
    <format dxfId="900">
      <pivotArea dataOnly="0" labelOnly="1" fieldPosition="0">
        <references count="4">
          <reference field="2" count="1" selected="0">
            <x v="16"/>
          </reference>
          <reference field="3" count="1">
            <x v="47"/>
          </reference>
          <reference field="4" count="1" selected="0">
            <x v="10"/>
          </reference>
          <reference field="7" count="1" selected="0">
            <x v="20"/>
          </reference>
        </references>
      </pivotArea>
    </format>
    <format dxfId="899">
      <pivotArea dataOnly="0" labelOnly="1" fieldPosition="0">
        <references count="4">
          <reference field="2" count="1" selected="0">
            <x v="16"/>
          </reference>
          <reference field="3" count="1">
            <x v="133"/>
          </reference>
          <reference field="4" count="1" selected="0">
            <x v="58"/>
          </reference>
          <reference field="7" count="1" selected="0">
            <x v="20"/>
          </reference>
        </references>
      </pivotArea>
    </format>
    <format dxfId="898">
      <pivotArea dataOnly="0" labelOnly="1" fieldPosition="0">
        <references count="4">
          <reference field="2" count="1" selected="0">
            <x v="18"/>
          </reference>
          <reference field="3" count="2">
            <x v="43"/>
            <x v="123"/>
          </reference>
          <reference field="4" count="1" selected="0">
            <x v="57"/>
          </reference>
          <reference field="7" count="1" selected="0">
            <x v="20"/>
          </reference>
        </references>
      </pivotArea>
    </format>
    <format dxfId="897">
      <pivotArea dataOnly="0" labelOnly="1" fieldPosition="0">
        <references count="4">
          <reference field="2" count="1" selected="0">
            <x v="33"/>
          </reference>
          <reference field="3" count="1">
            <x v="1"/>
          </reference>
          <reference field="4" count="1" selected="0">
            <x v="63"/>
          </reference>
          <reference field="7" count="1" selected="0">
            <x v="20"/>
          </reference>
        </references>
      </pivotArea>
    </format>
    <format dxfId="896">
      <pivotArea dataOnly="0" labelOnly="1" fieldPosition="0">
        <references count="4">
          <reference field="2" count="1" selected="0">
            <x v="39"/>
          </reference>
          <reference field="3" count="1">
            <x v="188"/>
          </reference>
          <reference field="4" count="1" selected="0">
            <x v="13"/>
          </reference>
          <reference field="7" count="1" selected="0">
            <x v="20"/>
          </reference>
        </references>
      </pivotArea>
    </format>
    <format dxfId="895">
      <pivotArea dataOnly="0" labelOnly="1" fieldPosition="0">
        <references count="4">
          <reference field="2" count="1" selected="0">
            <x v="48"/>
          </reference>
          <reference field="3" count="1">
            <x v="62"/>
          </reference>
          <reference field="4" count="1" selected="0">
            <x v="93"/>
          </reference>
          <reference field="7" count="1" selected="0">
            <x v="20"/>
          </reference>
        </references>
      </pivotArea>
    </format>
    <format dxfId="894">
      <pivotArea dataOnly="0" labelOnly="1" fieldPosition="0">
        <references count="4">
          <reference field="2" count="1" selected="0">
            <x v="59"/>
          </reference>
          <reference field="3" count="1">
            <x v="225"/>
          </reference>
          <reference field="4" count="1" selected="0">
            <x v="63"/>
          </reference>
          <reference field="7" count="1" selected="0">
            <x v="20"/>
          </reference>
        </references>
      </pivotArea>
    </format>
    <format dxfId="893">
      <pivotArea dataOnly="0" labelOnly="1" fieldPosition="0">
        <references count="4">
          <reference field="2" count="1" selected="0">
            <x v="60"/>
          </reference>
          <reference field="3" count="1">
            <x v="61"/>
          </reference>
          <reference field="4" count="1" selected="0">
            <x v="63"/>
          </reference>
          <reference field="7" count="1" selected="0">
            <x v="20"/>
          </reference>
        </references>
      </pivotArea>
    </format>
    <format dxfId="892">
      <pivotArea dataOnly="0" labelOnly="1" fieldPosition="0">
        <references count="4">
          <reference field="2" count="1" selected="0">
            <x v="64"/>
          </reference>
          <reference field="3" count="1">
            <x v="61"/>
          </reference>
          <reference field="4" count="1" selected="0">
            <x v="63"/>
          </reference>
          <reference field="7" count="1" selected="0">
            <x v="20"/>
          </reference>
        </references>
      </pivotArea>
    </format>
    <format dxfId="891">
      <pivotArea dataOnly="0" labelOnly="1" fieldPosition="0">
        <references count="4">
          <reference field="2" count="1" selected="0">
            <x v="65"/>
          </reference>
          <reference field="3" count="1">
            <x v="62"/>
          </reference>
          <reference field="4" count="1" selected="0">
            <x v="68"/>
          </reference>
          <reference field="7" count="1" selected="0">
            <x v="20"/>
          </reference>
        </references>
      </pivotArea>
    </format>
    <format dxfId="890">
      <pivotArea dataOnly="0" labelOnly="1" fieldPosition="0">
        <references count="4">
          <reference field="2" count="1" selected="0">
            <x v="85"/>
          </reference>
          <reference field="3" count="1">
            <x v="285"/>
          </reference>
          <reference field="4" count="1" selected="0">
            <x v="67"/>
          </reference>
          <reference field="7" count="1" selected="0">
            <x v="20"/>
          </reference>
        </references>
      </pivotArea>
    </format>
    <format dxfId="889">
      <pivotArea dataOnly="0" labelOnly="1" fieldPosition="0">
        <references count="4">
          <reference field="2" count="1" selected="0">
            <x v="86"/>
          </reference>
          <reference field="3" count="1">
            <x v="62"/>
          </reference>
          <reference field="4" count="1" selected="0">
            <x v="66"/>
          </reference>
          <reference field="7" count="1" selected="0">
            <x v="20"/>
          </reference>
        </references>
      </pivotArea>
    </format>
    <format dxfId="888">
      <pivotArea dataOnly="0" labelOnly="1" fieldPosition="0">
        <references count="4">
          <reference field="2" count="1" selected="0">
            <x v="114"/>
          </reference>
          <reference field="3" count="1">
            <x v="62"/>
          </reference>
          <reference field="4" count="1" selected="0">
            <x v="14"/>
          </reference>
          <reference field="7" count="1" selected="0">
            <x v="20"/>
          </reference>
        </references>
      </pivotArea>
    </format>
    <format dxfId="887">
      <pivotArea dataOnly="0" labelOnly="1" fieldPosition="0">
        <references count="4">
          <reference field="2" count="1" selected="0">
            <x v="125"/>
          </reference>
          <reference field="3" count="1">
            <x v="245"/>
          </reference>
          <reference field="4" count="1" selected="0">
            <x v="9"/>
          </reference>
          <reference field="7" count="1" selected="0">
            <x v="20"/>
          </reference>
        </references>
      </pivotArea>
    </format>
    <format dxfId="886">
      <pivotArea dataOnly="0" labelOnly="1" fieldPosition="0">
        <references count="4">
          <reference field="2" count="1" selected="0">
            <x v="126"/>
          </reference>
          <reference field="3" count="1">
            <x v="62"/>
          </reference>
          <reference field="4" count="1" selected="0">
            <x v="93"/>
          </reference>
          <reference field="7" count="1" selected="0">
            <x v="20"/>
          </reference>
        </references>
      </pivotArea>
    </format>
    <format dxfId="885">
      <pivotArea dataOnly="0" labelOnly="1" fieldPosition="0">
        <references count="4">
          <reference field="2" count="1" selected="0">
            <x v="167"/>
          </reference>
          <reference field="3" count="1">
            <x v="62"/>
          </reference>
          <reference field="4" count="1" selected="0">
            <x v="72"/>
          </reference>
          <reference field="7" count="1" selected="0">
            <x v="20"/>
          </reference>
        </references>
      </pivotArea>
    </format>
    <format dxfId="884">
      <pivotArea dataOnly="0" labelOnly="1" fieldPosition="0">
        <references count="4">
          <reference field="2" count="1" selected="0">
            <x v="175"/>
          </reference>
          <reference field="3" count="1">
            <x v="187"/>
          </reference>
          <reference field="4" count="1" selected="0">
            <x v="45"/>
          </reference>
          <reference field="7" count="1" selected="0">
            <x v="20"/>
          </reference>
        </references>
      </pivotArea>
    </format>
    <format dxfId="883">
      <pivotArea dataOnly="0" labelOnly="1" fieldPosition="0">
        <references count="4">
          <reference field="2" count="1" selected="0">
            <x v="186"/>
          </reference>
          <reference field="3" count="2">
            <x v="42"/>
            <x v="120"/>
          </reference>
          <reference field="4" count="1" selected="0">
            <x v="44"/>
          </reference>
          <reference field="7" count="1" selected="0">
            <x v="20"/>
          </reference>
        </references>
      </pivotArea>
    </format>
    <format dxfId="882">
      <pivotArea dataOnly="0" labelOnly="1" fieldPosition="0">
        <references count="4">
          <reference field="2" count="1" selected="0">
            <x v="206"/>
          </reference>
          <reference field="3" count="1">
            <x v="62"/>
          </reference>
          <reference field="4" count="1" selected="0">
            <x v="63"/>
          </reference>
          <reference field="7" count="1" selected="0">
            <x v="20"/>
          </reference>
        </references>
      </pivotArea>
    </format>
    <format dxfId="881">
      <pivotArea dataOnly="0" labelOnly="1" fieldPosition="0">
        <references count="4">
          <reference field="2" count="1" selected="0">
            <x v="211"/>
          </reference>
          <reference field="3" count="1">
            <x v="62"/>
          </reference>
          <reference field="4" count="1" selected="0">
            <x v="42"/>
          </reference>
          <reference field="7" count="1" selected="0">
            <x v="20"/>
          </reference>
        </references>
      </pivotArea>
    </format>
    <format dxfId="880">
      <pivotArea dataOnly="0" labelOnly="1" fieldPosition="0">
        <references count="4">
          <reference field="2" count="1" selected="0">
            <x v="233"/>
          </reference>
          <reference field="3" count="1">
            <x v="219"/>
          </reference>
          <reference field="4" count="1" selected="0">
            <x v="4"/>
          </reference>
          <reference field="7" count="1" selected="0">
            <x v="20"/>
          </reference>
        </references>
      </pivotArea>
    </format>
    <format dxfId="879">
      <pivotArea dataOnly="0" labelOnly="1" fieldPosition="0">
        <references count="4">
          <reference field="2" count="1" selected="0">
            <x v="161"/>
          </reference>
          <reference field="3" count="1">
            <x v="98"/>
          </reference>
          <reference field="4" count="1" selected="0">
            <x v="20"/>
          </reference>
          <reference field="7" count="1" selected="0">
            <x v="21"/>
          </reference>
        </references>
      </pivotArea>
    </format>
    <format dxfId="878">
      <pivotArea dataOnly="0" labelOnly="1" fieldPosition="0">
        <references count="4">
          <reference field="2" count="1" selected="0">
            <x v="199"/>
          </reference>
          <reference field="3" count="1">
            <x v="141"/>
          </reference>
          <reference field="4" count="1" selected="0">
            <x v="20"/>
          </reference>
          <reference field="7" count="1" selected="0">
            <x v="21"/>
          </reference>
        </references>
      </pivotArea>
    </format>
    <format dxfId="877">
      <pivotArea dataOnly="0" labelOnly="1" fieldPosition="0">
        <references count="4">
          <reference field="2" count="1" selected="0">
            <x v="208"/>
          </reference>
          <reference field="3" count="1">
            <x v="62"/>
          </reference>
          <reference field="4" count="1" selected="0">
            <x v="20"/>
          </reference>
          <reference field="7" count="1" selected="0">
            <x v="21"/>
          </reference>
        </references>
      </pivotArea>
    </format>
    <format dxfId="876">
      <pivotArea dataOnly="0" labelOnly="1" fieldPosition="0">
        <references count="4">
          <reference field="2" count="1" selected="0">
            <x v="181"/>
          </reference>
          <reference field="3" count="1">
            <x v="62"/>
          </reference>
          <reference field="4" count="1" selected="0">
            <x v="83"/>
          </reference>
          <reference field="7" count="1" selected="0">
            <x v="22"/>
          </reference>
        </references>
      </pivotArea>
    </format>
    <format dxfId="875">
      <pivotArea dataOnly="0" labelOnly="1" fieldPosition="0">
        <references count="4">
          <reference field="2" count="1" selected="0">
            <x v="30"/>
          </reference>
          <reference field="3" count="1">
            <x v="62"/>
          </reference>
          <reference field="4" count="1" selected="0">
            <x v="44"/>
          </reference>
          <reference field="7" count="1" selected="0">
            <x v="23"/>
          </reference>
        </references>
      </pivotArea>
    </format>
    <format dxfId="874">
      <pivotArea dataOnly="0" labelOnly="1" fieldPosition="0">
        <references count="4">
          <reference field="2" count="1" selected="0">
            <x v="95"/>
          </reference>
          <reference field="3" count="1">
            <x v="62"/>
          </reference>
          <reference field="4" count="1" selected="0">
            <x v="44"/>
          </reference>
          <reference field="7" count="1" selected="0">
            <x v="23"/>
          </reference>
        </references>
      </pivotArea>
    </format>
    <format dxfId="873">
      <pivotArea dataOnly="0" labelOnly="1" fieldPosition="0">
        <references count="4">
          <reference field="2" count="1" selected="0">
            <x v="109"/>
          </reference>
          <reference field="3" count="1">
            <x v="62"/>
          </reference>
          <reference field="4" count="1" selected="0">
            <x v="44"/>
          </reference>
          <reference field="7" count="1" selected="0">
            <x v="23"/>
          </reference>
        </references>
      </pivotArea>
    </format>
    <format dxfId="872">
      <pivotArea dataOnly="0" labelOnly="1" fieldPosition="0">
        <references count="4">
          <reference field="2" count="1" selected="0">
            <x v="143"/>
          </reference>
          <reference field="3" count="1">
            <x v="62"/>
          </reference>
          <reference field="4" count="1" selected="0">
            <x v="70"/>
          </reference>
          <reference field="7" count="1" selected="0">
            <x v="23"/>
          </reference>
        </references>
      </pivotArea>
    </format>
    <format dxfId="871">
      <pivotArea dataOnly="0" labelOnly="1" fieldPosition="0">
        <references count="4">
          <reference field="2" count="1" selected="0">
            <x v="148"/>
          </reference>
          <reference field="3" count="1">
            <x v="62"/>
          </reference>
          <reference field="4" count="1" selected="0">
            <x v="44"/>
          </reference>
          <reference field="7" count="1" selected="0">
            <x v="23"/>
          </reference>
        </references>
      </pivotArea>
    </format>
    <format dxfId="870">
      <pivotArea dataOnly="0" labelOnly="1" fieldPosition="0">
        <references count="4">
          <reference field="2" count="1" selected="0">
            <x v="155"/>
          </reference>
          <reference field="3" count="1">
            <x v="62"/>
          </reference>
          <reference field="4" count="1" selected="0">
            <x v="70"/>
          </reference>
          <reference field="7" count="1" selected="0">
            <x v="23"/>
          </reference>
        </references>
      </pivotArea>
    </format>
    <format dxfId="869">
      <pivotArea dataOnly="0" labelOnly="1" fieldPosition="0">
        <references count="4">
          <reference field="2" count="1" selected="0">
            <x v="194"/>
          </reference>
          <reference field="3" count="1">
            <x v="3"/>
          </reference>
          <reference field="4" count="1" selected="0">
            <x v="44"/>
          </reference>
          <reference field="7" count="1" selected="0">
            <x v="23"/>
          </reference>
        </references>
      </pivotArea>
    </format>
    <format dxfId="868">
      <pivotArea dataOnly="0" labelOnly="1" fieldPosition="0">
        <references count="4">
          <reference field="2" count="1" selected="0">
            <x v="205"/>
          </reference>
          <reference field="3" count="1">
            <x v="62"/>
          </reference>
          <reference field="4" count="1" selected="0">
            <x v="70"/>
          </reference>
          <reference field="7" count="1" selected="0">
            <x v="23"/>
          </reference>
        </references>
      </pivotArea>
    </format>
    <format dxfId="867">
      <pivotArea dataOnly="0" labelOnly="1" fieldPosition="0">
        <references count="4">
          <reference field="2" count="1" selected="0">
            <x v="227"/>
          </reference>
          <reference field="3" count="1">
            <x v="62"/>
          </reference>
          <reference field="4" count="1" selected="0">
            <x v="70"/>
          </reference>
          <reference field="7" count="1" selected="0">
            <x v="23"/>
          </reference>
        </references>
      </pivotArea>
    </format>
    <format dxfId="866">
      <pivotArea dataOnly="0" labelOnly="1" fieldPosition="0">
        <references count="4">
          <reference field="2" count="1" selected="0">
            <x v="234"/>
          </reference>
          <reference field="3" count="1">
            <x v="62"/>
          </reference>
          <reference field="4" count="1" selected="0">
            <x v="70"/>
          </reference>
          <reference field="7" count="1" selected="0">
            <x v="23"/>
          </reference>
        </references>
      </pivotArea>
    </format>
    <format dxfId="865">
      <pivotArea dataOnly="0" labelOnly="1" fieldPosition="0">
        <references count="4">
          <reference field="2" count="1" selected="0">
            <x v="32"/>
          </reference>
          <reference field="3" count="1">
            <x v="62"/>
          </reference>
          <reference field="4" count="1" selected="0">
            <x v="42"/>
          </reference>
          <reference field="7" count="1" selected="0">
            <x v="24"/>
          </reference>
        </references>
      </pivotArea>
    </format>
    <format dxfId="864">
      <pivotArea dataOnly="0" labelOnly="1" fieldPosition="0">
        <references count="4">
          <reference field="2" count="1" selected="0">
            <x v="35"/>
          </reference>
          <reference field="3" count="1">
            <x v="208"/>
          </reference>
          <reference field="4" count="1" selected="0">
            <x v="42"/>
          </reference>
          <reference field="7" count="1" selected="0">
            <x v="24"/>
          </reference>
        </references>
      </pivotArea>
    </format>
    <format dxfId="863">
      <pivotArea dataOnly="0" labelOnly="1" fieldPosition="0">
        <references count="4">
          <reference field="2" count="1" selected="0">
            <x v="35"/>
          </reference>
          <reference field="3" count="1">
            <x v="62"/>
          </reference>
          <reference field="4" count="1" selected="0">
            <x v="44"/>
          </reference>
          <reference field="7" count="1" selected="0">
            <x v="24"/>
          </reference>
        </references>
      </pivotArea>
    </format>
    <format dxfId="862">
      <pivotArea dataOnly="0" labelOnly="1" fieldPosition="0">
        <references count="4">
          <reference field="2" count="1" selected="0">
            <x v="53"/>
          </reference>
          <reference field="3" count="1">
            <x v="7"/>
          </reference>
          <reference field="4" count="1" selected="0">
            <x v="42"/>
          </reference>
          <reference field="7" count="1" selected="0">
            <x v="24"/>
          </reference>
        </references>
      </pivotArea>
    </format>
    <format dxfId="861">
      <pivotArea dataOnly="0" labelOnly="1" fieldPosition="0">
        <references count="4">
          <reference field="2" count="1" selected="0">
            <x v="64"/>
          </reference>
          <reference field="3" count="1">
            <x v="62"/>
          </reference>
          <reference field="4" count="1" selected="0">
            <x v="42"/>
          </reference>
          <reference field="7" count="1" selected="0">
            <x v="24"/>
          </reference>
        </references>
      </pivotArea>
    </format>
    <format dxfId="860">
      <pivotArea dataOnly="0" labelOnly="1" fieldPosition="0">
        <references count="4">
          <reference field="2" count="1" selected="0">
            <x v="71"/>
          </reference>
          <reference field="3" count="1">
            <x v="62"/>
          </reference>
          <reference field="4" count="1" selected="0">
            <x v="7"/>
          </reference>
          <reference field="7" count="1" selected="0">
            <x v="24"/>
          </reference>
        </references>
      </pivotArea>
    </format>
    <format dxfId="859">
      <pivotArea dataOnly="0" labelOnly="1" fieldPosition="0">
        <references count="4">
          <reference field="2" count="1" selected="0">
            <x v="79"/>
          </reference>
          <reference field="3" count="1">
            <x v="65"/>
          </reference>
          <reference field="4" count="1" selected="0">
            <x v="42"/>
          </reference>
          <reference field="7" count="1" selected="0">
            <x v="24"/>
          </reference>
        </references>
      </pivotArea>
    </format>
    <format dxfId="858">
      <pivotArea dataOnly="0" labelOnly="1" fieldPosition="0">
        <references count="4">
          <reference field="2" count="1" selected="0">
            <x v="88"/>
          </reference>
          <reference field="3" count="1">
            <x v="9"/>
          </reference>
          <reference field="4" count="1" selected="0">
            <x v="42"/>
          </reference>
          <reference field="7" count="1" selected="0">
            <x v="24"/>
          </reference>
        </references>
      </pivotArea>
    </format>
    <format dxfId="857">
      <pivotArea dataOnly="0" labelOnly="1" fieldPosition="0">
        <references count="4">
          <reference field="2" count="1" selected="0">
            <x v="130"/>
          </reference>
          <reference field="3" count="1">
            <x v="15"/>
          </reference>
          <reference field="4" count="1" selected="0">
            <x v="86"/>
          </reference>
          <reference field="7" count="1" selected="0">
            <x v="25"/>
          </reference>
        </references>
      </pivotArea>
    </format>
    <format dxfId="856">
      <pivotArea dataOnly="0" labelOnly="1" fieldPosition="0">
        <references count="4">
          <reference field="2" count="1" selected="0">
            <x v="6"/>
          </reference>
          <reference field="3" count="1">
            <x v="141"/>
          </reference>
          <reference field="4" count="1" selected="0">
            <x v="28"/>
          </reference>
          <reference field="7" count="1" selected="0">
            <x v="26"/>
          </reference>
        </references>
      </pivotArea>
    </format>
    <format dxfId="855">
      <pivotArea dataOnly="0" labelOnly="1" fieldPosition="0">
        <references count="4">
          <reference field="2" count="1" selected="0">
            <x v="47"/>
          </reference>
          <reference field="3" count="1">
            <x v="157"/>
          </reference>
          <reference field="4" count="1" selected="0">
            <x v="2"/>
          </reference>
          <reference field="7" count="1" selected="0">
            <x v="26"/>
          </reference>
        </references>
      </pivotArea>
    </format>
    <format dxfId="854">
      <pivotArea dataOnly="0" labelOnly="1" fieldPosition="0">
        <references count="4">
          <reference field="2" count="1" selected="0">
            <x v="107"/>
          </reference>
          <reference field="3" count="1">
            <x v="180"/>
          </reference>
          <reference field="4" count="1" selected="0">
            <x v="45"/>
          </reference>
          <reference field="7" count="1" selected="0">
            <x v="26"/>
          </reference>
        </references>
      </pivotArea>
    </format>
    <format dxfId="853">
      <pivotArea dataOnly="0" labelOnly="1" fieldPosition="0">
        <references count="4">
          <reference field="2" count="1" selected="0">
            <x v="131"/>
          </reference>
          <reference field="3" count="1">
            <x v="62"/>
          </reference>
          <reference field="4" count="1" selected="0">
            <x v="5"/>
          </reference>
          <reference field="7" count="1" selected="0">
            <x v="26"/>
          </reference>
        </references>
      </pivotArea>
    </format>
    <format dxfId="852">
      <pivotArea dataOnly="0" labelOnly="1" fieldPosition="0">
        <references count="4">
          <reference field="2" count="1" selected="0">
            <x v="154"/>
          </reference>
          <reference field="3" count="1">
            <x v="63"/>
          </reference>
          <reference field="4" count="1" selected="0">
            <x v="17"/>
          </reference>
          <reference field="7" count="1" selected="0">
            <x v="26"/>
          </reference>
        </references>
      </pivotArea>
    </format>
    <format dxfId="851">
      <pivotArea dataOnly="0" labelOnly="1" fieldPosition="0">
        <references count="4">
          <reference field="2" count="1" selected="0">
            <x v="154"/>
          </reference>
          <reference field="3" count="1">
            <x v="62"/>
          </reference>
          <reference field="4" count="1" selected="0">
            <x v="24"/>
          </reference>
          <reference field="7" count="1" selected="0">
            <x v="26"/>
          </reference>
        </references>
      </pivotArea>
    </format>
    <format dxfId="850">
      <pivotArea dataOnly="0" labelOnly="1" fieldPosition="0">
        <references count="4">
          <reference field="2" count="1" selected="0">
            <x v="154"/>
          </reference>
          <reference field="3" count="1">
            <x v="212"/>
          </reference>
          <reference field="4" count="1" selected="0">
            <x v="44"/>
          </reference>
          <reference field="7" count="1" selected="0">
            <x v="26"/>
          </reference>
        </references>
      </pivotArea>
    </format>
    <format dxfId="849">
      <pivotArea dataOnly="0" labelOnly="1" fieldPosition="0">
        <references count="4">
          <reference field="2" count="1" selected="0">
            <x v="202"/>
          </reference>
          <reference field="3" count="1">
            <x v="279"/>
          </reference>
          <reference field="4" count="1" selected="0">
            <x v="17"/>
          </reference>
          <reference field="7" count="1" selected="0">
            <x v="26"/>
          </reference>
        </references>
      </pivotArea>
    </format>
    <format dxfId="848">
      <pivotArea dataOnly="0" labelOnly="1" fieldPosition="0">
        <references count="4">
          <reference field="2" count="1" selected="0">
            <x v="204"/>
          </reference>
          <reference field="3" count="1">
            <x v="286"/>
          </reference>
          <reference field="4" count="1" selected="0">
            <x v="59"/>
          </reference>
          <reference field="7" count="1" selected="0">
            <x v="26"/>
          </reference>
        </references>
      </pivotArea>
    </format>
    <format dxfId="847">
      <pivotArea dataOnly="0" labelOnly="1" fieldPosition="0">
        <references count="4">
          <reference field="2" count="1" selected="0">
            <x v="182"/>
          </reference>
          <reference field="3" count="1">
            <x v="63"/>
          </reference>
          <reference field="4" count="1" selected="0">
            <x v="37"/>
          </reference>
          <reference field="7" count="1" selected="0">
            <x v="27"/>
          </reference>
        </references>
      </pivotArea>
    </format>
    <format dxfId="846">
      <pivotArea dataOnly="0" labelOnly="1" fieldPosition="0">
        <references count="4">
          <reference field="2" count="1" selected="0">
            <x v="9"/>
          </reference>
          <reference field="3" count="1">
            <x v="237"/>
          </reference>
          <reference field="4" count="1" selected="0">
            <x v="96"/>
          </reference>
          <reference field="7" count="1" selected="0">
            <x v="28"/>
          </reference>
        </references>
      </pivotArea>
    </format>
    <format dxfId="845">
      <pivotArea dataOnly="0" labelOnly="1" fieldPosition="0">
        <references count="4">
          <reference field="2" count="1" selected="0">
            <x v="57"/>
          </reference>
          <reference field="3" count="1">
            <x v="193"/>
          </reference>
          <reference field="4" count="1" selected="0">
            <x v="86"/>
          </reference>
          <reference field="7" count="1" selected="0">
            <x v="28"/>
          </reference>
        </references>
      </pivotArea>
    </format>
    <format dxfId="844">
      <pivotArea dataOnly="0" labelOnly="1" fieldPosition="0">
        <references count="4">
          <reference field="2" count="1" selected="0">
            <x v="121"/>
          </reference>
          <reference field="3" count="1">
            <x v="66"/>
          </reference>
          <reference field="4" count="1" selected="0">
            <x v="86"/>
          </reference>
          <reference field="7" count="1" selected="0">
            <x v="28"/>
          </reference>
        </references>
      </pivotArea>
    </format>
    <format dxfId="843">
      <pivotArea dataOnly="0" labelOnly="1" fieldPosition="0">
        <references count="4">
          <reference field="2" count="1" selected="0">
            <x v="155"/>
          </reference>
          <reference field="3" count="1">
            <x v="96"/>
          </reference>
          <reference field="4" count="1" selected="0">
            <x v="86"/>
          </reference>
          <reference field="7" count="1" selected="0">
            <x v="28"/>
          </reference>
        </references>
      </pivotArea>
    </format>
    <format dxfId="842">
      <pivotArea dataOnly="0" labelOnly="1" fieldPosition="0">
        <references count="4">
          <reference field="2" count="1" selected="0">
            <x v="230"/>
          </reference>
          <reference field="3" count="1">
            <x v="81"/>
          </reference>
          <reference field="4" count="1" selected="0">
            <x v="86"/>
          </reference>
          <reference field="7" count="1" selected="0">
            <x v="28"/>
          </reference>
        </references>
      </pivotArea>
    </format>
    <format dxfId="841">
      <pivotArea dataOnly="0" labelOnly="1" fieldPosition="0">
        <references count="4">
          <reference field="2" count="1" selected="0">
            <x v="233"/>
          </reference>
          <reference field="3" count="1">
            <x v="159"/>
          </reference>
          <reference field="4" count="1" selected="0">
            <x v="96"/>
          </reference>
          <reference field="7" count="1" selected="0">
            <x v="28"/>
          </reference>
        </references>
      </pivotArea>
    </format>
    <format dxfId="840">
      <pivotArea dataOnly="0" labelOnly="1" fieldPosition="0">
        <references count="4">
          <reference field="2" count="1" selected="0">
            <x v="218"/>
          </reference>
          <reference field="3" count="1">
            <x v="5"/>
          </reference>
          <reference field="4" count="1" selected="0">
            <x v="63"/>
          </reference>
          <reference field="7" count="1" selected="0">
            <x v="29"/>
          </reference>
        </references>
      </pivotArea>
    </format>
    <format dxfId="839">
      <pivotArea dataOnly="0" labelOnly="1" fieldPosition="0">
        <references count="4">
          <reference field="2" count="1" selected="0">
            <x v="59"/>
          </reference>
          <reference field="3" count="1">
            <x v="179"/>
          </reference>
          <reference field="4" count="1" selected="0">
            <x v="86"/>
          </reference>
          <reference field="7" count="1" selected="0">
            <x v="30"/>
          </reference>
        </references>
      </pivotArea>
    </format>
    <format dxfId="838">
      <pivotArea dataOnly="0" labelOnly="1" fieldPosition="0">
        <references count="4">
          <reference field="2" count="1" selected="0">
            <x v="70"/>
          </reference>
          <reference field="3" count="1">
            <x v="264"/>
          </reference>
          <reference field="4" count="1" selected="0">
            <x v="67"/>
          </reference>
          <reference field="7" count="1" selected="0">
            <x v="31"/>
          </reference>
        </references>
      </pivotArea>
    </format>
    <format dxfId="837">
      <pivotArea dataOnly="0" labelOnly="1" fieldPosition="0">
        <references count="4">
          <reference field="2" count="1" selected="0">
            <x v="143"/>
          </reference>
          <reference field="3" count="1">
            <x v="220"/>
          </reference>
          <reference field="4" count="1" selected="0">
            <x v="39"/>
          </reference>
          <reference field="7" count="1" selected="0">
            <x v="31"/>
          </reference>
        </references>
      </pivotArea>
    </format>
    <format dxfId="836">
      <pivotArea dataOnly="0" labelOnly="1" fieldPosition="0">
        <references count="4">
          <reference field="2" count="1" selected="0">
            <x v="164"/>
          </reference>
          <reference field="3" count="1">
            <x v="243"/>
          </reference>
          <reference field="4" count="1" selected="0">
            <x v="34"/>
          </reference>
          <reference field="7" count="1" selected="0">
            <x v="31"/>
          </reference>
        </references>
      </pivotArea>
    </format>
    <format dxfId="835">
      <pivotArea dataOnly="0" labelOnly="1" fieldPosition="0">
        <references count="4">
          <reference field="2" count="1" selected="0">
            <x v="194"/>
          </reference>
          <reference field="3" count="1">
            <x v="117"/>
          </reference>
          <reference field="4" count="1" selected="0">
            <x v="44"/>
          </reference>
          <reference field="7" count="1" selected="0">
            <x v="32"/>
          </reference>
        </references>
      </pivotArea>
    </format>
    <format dxfId="834">
      <pivotArea dataOnly="0" labelOnly="1" fieldPosition="0">
        <references count="4">
          <reference field="2" count="1" selected="0">
            <x v="119"/>
          </reference>
          <reference field="3" count="1">
            <x v="62"/>
          </reference>
          <reference field="4" count="1" selected="0">
            <x v="74"/>
          </reference>
          <reference field="7" count="1" selected="0">
            <x v="33"/>
          </reference>
        </references>
      </pivotArea>
    </format>
    <format dxfId="833">
      <pivotArea dataOnly="0" labelOnly="1" fieldPosition="0">
        <references count="4">
          <reference field="2" count="1" selected="0">
            <x v="15"/>
          </reference>
          <reference field="3" count="1">
            <x v="71"/>
          </reference>
          <reference field="4" count="1" selected="0">
            <x v="59"/>
          </reference>
          <reference field="7" count="1" selected="0">
            <x v="34"/>
          </reference>
        </references>
      </pivotArea>
    </format>
    <format dxfId="832">
      <pivotArea dataOnly="0" labelOnly="1" fieldPosition="0">
        <references count="4">
          <reference field="2" count="1" selected="0">
            <x v="153"/>
          </reference>
          <reference field="3" count="1">
            <x v="62"/>
          </reference>
          <reference field="4" count="1" selected="0">
            <x v="44"/>
          </reference>
          <reference field="7" count="1" selected="0">
            <x v="34"/>
          </reference>
        </references>
      </pivotArea>
    </format>
    <format dxfId="831">
      <pivotArea dataOnly="0" labelOnly="1" fieldPosition="0">
        <references count="4">
          <reference field="2" count="1" selected="0">
            <x v="6"/>
          </reference>
          <reference field="3" count="1">
            <x v="58"/>
          </reference>
          <reference field="4" count="1" selected="0">
            <x v="33"/>
          </reference>
          <reference field="7" count="1" selected="0">
            <x v="35"/>
          </reference>
        </references>
      </pivotArea>
    </format>
    <format dxfId="830">
      <pivotArea dataOnly="0" labelOnly="1" fieldPosition="0">
        <references count="4">
          <reference field="2" count="1" selected="0">
            <x v="13"/>
          </reference>
          <reference field="3" count="1">
            <x v="59"/>
          </reference>
          <reference field="4" count="1" selected="0">
            <x v="33"/>
          </reference>
          <reference field="7" count="1" selected="0">
            <x v="35"/>
          </reference>
        </references>
      </pivotArea>
    </format>
    <format dxfId="829">
      <pivotArea dataOnly="0" labelOnly="1" fieldPosition="0">
        <references count="4">
          <reference field="2" count="1" selected="0">
            <x v="31"/>
          </reference>
          <reference field="3" count="1">
            <x v="135"/>
          </reference>
          <reference field="4" count="1" selected="0">
            <x v="10"/>
          </reference>
          <reference field="7" count="1" selected="0">
            <x v="35"/>
          </reference>
        </references>
      </pivotArea>
    </format>
    <format dxfId="828">
      <pivotArea dataOnly="0" labelOnly="1" fieldPosition="0">
        <references count="4">
          <reference field="2" count="1" selected="0">
            <x v="52"/>
          </reference>
          <reference field="3" count="1">
            <x v="116"/>
          </reference>
          <reference field="4" count="1" selected="0">
            <x v="72"/>
          </reference>
          <reference field="7" count="1" selected="0">
            <x v="35"/>
          </reference>
        </references>
      </pivotArea>
    </format>
    <format dxfId="827">
      <pivotArea dataOnly="0" labelOnly="1" fieldPosition="0">
        <references count="4">
          <reference field="2" count="1" selected="0">
            <x v="52"/>
          </reference>
          <reference field="3" count="1">
            <x v="118"/>
          </reference>
          <reference field="4" count="1" selected="0">
            <x v="75"/>
          </reference>
          <reference field="7" count="1" selected="0">
            <x v="35"/>
          </reference>
        </references>
      </pivotArea>
    </format>
    <format dxfId="826">
      <pivotArea dataOnly="0" labelOnly="1" fieldPosition="0">
        <references count="4">
          <reference field="2" count="1" selected="0">
            <x v="66"/>
          </reference>
          <reference field="3" count="1">
            <x v="45"/>
          </reference>
          <reference field="4" count="1" selected="0">
            <x v="52"/>
          </reference>
          <reference field="7" count="1" selected="0">
            <x v="35"/>
          </reference>
        </references>
      </pivotArea>
    </format>
    <format dxfId="825">
      <pivotArea dataOnly="0" labelOnly="1" fieldPosition="0">
        <references count="4">
          <reference field="2" count="1" selected="0">
            <x v="84"/>
          </reference>
          <reference field="3" count="1">
            <x v="138"/>
          </reference>
          <reference field="4" count="1" selected="0">
            <x v="66"/>
          </reference>
          <reference field="7" count="1" selected="0">
            <x v="35"/>
          </reference>
        </references>
      </pivotArea>
    </format>
    <format dxfId="824">
      <pivotArea dataOnly="0" labelOnly="1" fieldPosition="0">
        <references count="4">
          <reference field="2" count="1" selected="0">
            <x v="88"/>
          </reference>
          <reference field="3" count="1">
            <x v="246"/>
          </reference>
          <reference field="4" count="1" selected="0">
            <x v="73"/>
          </reference>
          <reference field="7" count="1" selected="0">
            <x v="35"/>
          </reference>
        </references>
      </pivotArea>
    </format>
    <format dxfId="823">
      <pivotArea dataOnly="0" labelOnly="1" fieldPosition="0">
        <references count="4">
          <reference field="2" count="1" selected="0">
            <x v="100"/>
          </reference>
          <reference field="3" count="1">
            <x v="129"/>
          </reference>
          <reference field="4" count="1" selected="0">
            <x v="72"/>
          </reference>
          <reference field="7" count="1" selected="0">
            <x v="35"/>
          </reference>
        </references>
      </pivotArea>
    </format>
    <format dxfId="822">
      <pivotArea dataOnly="0" labelOnly="1" fieldPosition="0">
        <references count="4">
          <reference field="2" count="1" selected="0">
            <x v="101"/>
          </reference>
          <reference field="3" count="1">
            <x v="127"/>
          </reference>
          <reference field="4" count="1" selected="0">
            <x v="25"/>
          </reference>
          <reference field="7" count="1" selected="0">
            <x v="35"/>
          </reference>
        </references>
      </pivotArea>
    </format>
    <format dxfId="821">
      <pivotArea dataOnly="0" labelOnly="1" fieldPosition="0">
        <references count="4">
          <reference field="2" count="1" selected="0">
            <x v="135"/>
          </reference>
          <reference field="3" count="1">
            <x v="40"/>
          </reference>
          <reference field="4" count="1" selected="0">
            <x v="72"/>
          </reference>
          <reference field="7" count="1" selected="0">
            <x v="35"/>
          </reference>
        </references>
      </pivotArea>
    </format>
    <format dxfId="820">
      <pivotArea dataOnly="0" labelOnly="1" fieldPosition="0">
        <references count="4">
          <reference field="2" count="1" selected="0">
            <x v="138"/>
          </reference>
          <reference field="3" count="1">
            <x v="61"/>
          </reference>
          <reference field="4" count="1" selected="0">
            <x v="23"/>
          </reference>
          <reference field="7" count="1" selected="0">
            <x v="35"/>
          </reference>
        </references>
      </pivotArea>
    </format>
    <format dxfId="819">
      <pivotArea dataOnly="0" labelOnly="1" fieldPosition="0">
        <references count="4">
          <reference field="2" count="1" selected="0">
            <x v="205"/>
          </reference>
          <reference field="3" count="1">
            <x v="173"/>
          </reference>
          <reference field="4" count="1" selected="0">
            <x v="71"/>
          </reference>
          <reference field="7" count="1" selected="0">
            <x v="35"/>
          </reference>
        </references>
      </pivotArea>
    </format>
    <format dxfId="818">
      <pivotArea dataOnly="0" labelOnly="1" fieldPosition="0">
        <references count="4">
          <reference field="2" count="1" selected="0">
            <x v="210"/>
          </reference>
          <reference field="3" count="1">
            <x v="104"/>
          </reference>
          <reference field="4" count="1" selected="0">
            <x v="89"/>
          </reference>
          <reference field="7" count="1" selected="0">
            <x v="35"/>
          </reference>
        </references>
      </pivotArea>
    </format>
    <format dxfId="817">
      <pivotArea dataOnly="0" labelOnly="1" fieldPosition="0">
        <references count="4">
          <reference field="2" count="1" selected="0">
            <x v="234"/>
          </reference>
          <reference field="3" count="1">
            <x v="268"/>
          </reference>
          <reference field="4" count="1" selected="0">
            <x v="13"/>
          </reference>
          <reference field="7" count="1" selected="0">
            <x v="35"/>
          </reference>
        </references>
      </pivotArea>
    </format>
    <format dxfId="816">
      <pivotArea dataOnly="0" labelOnly="1" fieldPosition="0">
        <references count="4">
          <reference field="2" count="1" selected="0">
            <x v="37"/>
          </reference>
          <reference field="3" count="1">
            <x v="174"/>
          </reference>
          <reference field="4" count="1" selected="0">
            <x v="16"/>
          </reference>
          <reference field="7" count="1" selected="0">
            <x v="36"/>
          </reference>
        </references>
      </pivotArea>
    </format>
    <format dxfId="815">
      <pivotArea dataOnly="0" labelOnly="1" fieldPosition="0">
        <references count="4">
          <reference field="2" count="1" selected="0">
            <x v="145"/>
          </reference>
          <reference field="3" count="1">
            <x v="52"/>
          </reference>
          <reference field="4" count="1" selected="0">
            <x v="59"/>
          </reference>
          <reference field="7" count="1" selected="0">
            <x v="36"/>
          </reference>
        </references>
      </pivotArea>
    </format>
    <format dxfId="814">
      <pivotArea dataOnly="0" labelOnly="1" fieldPosition="0">
        <references count="4">
          <reference field="2" count="1" selected="0">
            <x v="148"/>
          </reference>
          <reference field="3" count="1">
            <x v="140"/>
          </reference>
          <reference field="4" count="1" selected="0">
            <x v="72"/>
          </reference>
          <reference field="7" count="1" selected="0">
            <x v="36"/>
          </reference>
        </references>
      </pivotArea>
    </format>
    <format dxfId="813">
      <pivotArea dataOnly="0" labelOnly="1" fieldPosition="0">
        <references count="4">
          <reference field="2" count="1" selected="0">
            <x v="214"/>
          </reference>
          <reference field="3" count="1">
            <x v="172"/>
          </reference>
          <reference field="4" count="1" selected="0">
            <x v="82"/>
          </reference>
          <reference field="7" count="1" selected="0">
            <x v="36"/>
          </reference>
        </references>
      </pivotArea>
    </format>
    <format dxfId="812">
      <pivotArea dataOnly="0" labelOnly="1" fieldPosition="0">
        <references count="4">
          <reference field="2" count="1" selected="0">
            <x v="1"/>
          </reference>
          <reference field="3" count="1">
            <x v="62"/>
          </reference>
          <reference field="4" count="1" selected="0">
            <x v="46"/>
          </reference>
          <reference field="7" count="1" selected="0">
            <x v="37"/>
          </reference>
        </references>
      </pivotArea>
    </format>
    <format dxfId="811">
      <pivotArea dataOnly="0" labelOnly="1" fieldPosition="0">
        <references count="4">
          <reference field="2" count="1" selected="0">
            <x v="153"/>
          </reference>
          <reference field="3" count="1">
            <x v="62"/>
          </reference>
          <reference field="4" count="1" selected="0">
            <x v="46"/>
          </reference>
          <reference field="7" count="1" selected="0">
            <x v="37"/>
          </reference>
        </references>
      </pivotArea>
    </format>
    <format dxfId="810">
      <pivotArea type="all" dataOnly="0" outline="0" fieldPosition="0"/>
    </format>
    <format dxfId="809">
      <pivotArea dataOnly="0" labelOnly="1" fieldPosition="0">
        <references count="1">
          <reference field="7" count="0"/>
        </references>
      </pivotArea>
    </format>
    <format dxfId="808">
      <pivotArea dataOnly="0" labelOnly="1" grandRow="1" outline="0" fieldPosition="0"/>
    </format>
    <format dxfId="807">
      <pivotArea dataOnly="0" labelOnly="1" fieldPosition="0">
        <references count="2">
          <reference field="2" count="1">
            <x v="66"/>
          </reference>
          <reference field="7" count="1" selected="0">
            <x v="0"/>
          </reference>
        </references>
      </pivotArea>
    </format>
    <format dxfId="806">
      <pivotArea dataOnly="0" labelOnly="1" fieldPosition="0">
        <references count="2">
          <reference field="2" count="9">
            <x v="3"/>
            <x v="49"/>
            <x v="56"/>
            <x v="123"/>
            <x v="139"/>
            <x v="178"/>
            <x v="201"/>
            <x v="207"/>
            <x v="217"/>
          </reference>
          <reference field="7" count="1" selected="0">
            <x v="1"/>
          </reference>
        </references>
      </pivotArea>
    </format>
    <format dxfId="805">
      <pivotArea dataOnly="0" labelOnly="1" fieldPosition="0">
        <references count="2">
          <reference field="2" count="48">
            <x v="1"/>
            <x v="17"/>
            <x v="21"/>
            <x v="34"/>
            <x v="36"/>
            <x v="39"/>
            <x v="42"/>
            <x v="51"/>
            <x v="56"/>
            <x v="67"/>
            <x v="72"/>
            <x v="76"/>
            <x v="78"/>
            <x v="85"/>
            <x v="93"/>
            <x v="94"/>
            <x v="97"/>
            <x v="99"/>
            <x v="102"/>
            <x v="110"/>
            <x v="113"/>
            <x v="118"/>
            <x v="122"/>
            <x v="131"/>
            <x v="133"/>
            <x v="140"/>
            <x v="147"/>
            <x v="156"/>
            <x v="157"/>
            <x v="160"/>
            <x v="172"/>
            <x v="175"/>
            <x v="176"/>
            <x v="177"/>
            <x v="184"/>
            <x v="187"/>
            <x v="189"/>
            <x v="191"/>
            <x v="195"/>
            <x v="201"/>
            <x v="202"/>
            <x v="204"/>
            <x v="209"/>
            <x v="215"/>
            <x v="221"/>
            <x v="227"/>
            <x v="234"/>
            <x v="236"/>
          </reference>
          <reference field="7" count="1" selected="0">
            <x v="2"/>
          </reference>
        </references>
      </pivotArea>
    </format>
    <format dxfId="804">
      <pivotArea dataOnly="0" labelOnly="1" fieldPosition="0">
        <references count="2">
          <reference field="2" count="2">
            <x v="128"/>
            <x v="129"/>
          </reference>
          <reference field="7" count="1" selected="0">
            <x v="3"/>
          </reference>
        </references>
      </pivotArea>
    </format>
    <format dxfId="803">
      <pivotArea dataOnly="0" labelOnly="1" fieldPosition="0">
        <references count="2">
          <reference field="2" count="44">
            <x v="1"/>
            <x v="2"/>
            <x v="7"/>
            <x v="10"/>
            <x v="12"/>
            <x v="36"/>
            <x v="39"/>
            <x v="52"/>
            <x v="58"/>
            <x v="59"/>
            <x v="60"/>
            <x v="61"/>
            <x v="67"/>
            <x v="80"/>
            <x v="82"/>
            <x v="83"/>
            <x v="87"/>
            <x v="88"/>
            <x v="91"/>
            <x v="112"/>
            <x v="113"/>
            <x v="117"/>
            <x v="120"/>
            <x v="132"/>
            <x v="133"/>
            <x v="135"/>
            <x v="136"/>
            <x v="137"/>
            <x v="138"/>
            <x v="139"/>
            <x v="155"/>
            <x v="159"/>
            <x v="168"/>
            <x v="169"/>
            <x v="170"/>
            <x v="172"/>
            <x v="178"/>
            <x v="203"/>
            <x v="207"/>
            <x v="212"/>
            <x v="217"/>
            <x v="224"/>
            <x v="233"/>
            <x v="234"/>
          </reference>
          <reference field="7" count="1" selected="0">
            <x v="4"/>
          </reference>
        </references>
      </pivotArea>
    </format>
    <format dxfId="802">
      <pivotArea dataOnly="0" labelOnly="1" fieldPosition="0">
        <references count="2">
          <reference field="2" count="16">
            <x v="0"/>
            <x v="10"/>
            <x v="13"/>
            <x v="26"/>
            <x v="33"/>
            <x v="38"/>
            <x v="47"/>
            <x v="60"/>
            <x v="71"/>
            <x v="92"/>
            <x v="107"/>
            <x v="130"/>
            <x v="180"/>
            <x v="189"/>
            <x v="217"/>
            <x v="232"/>
          </reference>
          <reference field="7" count="1" selected="0">
            <x v="5"/>
          </reference>
        </references>
      </pivotArea>
    </format>
    <format dxfId="801">
      <pivotArea dataOnly="0" labelOnly="1" fieldPosition="0">
        <references count="2">
          <reference field="2" count="1">
            <x v="179"/>
          </reference>
          <reference field="7" count="1" selected="0">
            <x v="6"/>
          </reference>
        </references>
      </pivotArea>
    </format>
    <format dxfId="800">
      <pivotArea dataOnly="0" labelOnly="1" fieldPosition="0">
        <references count="2">
          <reference field="2" count="4">
            <x v="81"/>
            <x v="111"/>
            <x v="221"/>
            <x v="223"/>
          </reference>
          <reference field="7" count="1" selected="0">
            <x v="7"/>
          </reference>
        </references>
      </pivotArea>
    </format>
    <format dxfId="799">
      <pivotArea dataOnly="0" labelOnly="1" fieldPosition="0">
        <references count="2">
          <reference field="2" count="2">
            <x v="18"/>
            <x v="64"/>
          </reference>
          <reference field="7" count="1" selected="0">
            <x v="8"/>
          </reference>
        </references>
      </pivotArea>
    </format>
    <format dxfId="798">
      <pivotArea dataOnly="0" labelOnly="1" fieldPosition="0">
        <references count="2">
          <reference field="2" count="5">
            <x v="62"/>
            <x v="104"/>
            <x v="105"/>
            <x v="114"/>
            <x v="188"/>
          </reference>
          <reference field="7" count="1" selected="0">
            <x v="9"/>
          </reference>
        </references>
      </pivotArea>
    </format>
    <format dxfId="797">
      <pivotArea dataOnly="0" labelOnly="1" fieldPosition="0">
        <references count="2">
          <reference field="2" count="1">
            <x v="159"/>
          </reference>
          <reference field="7" count="1" selected="0">
            <x v="10"/>
          </reference>
        </references>
      </pivotArea>
    </format>
    <format dxfId="796">
      <pivotArea dataOnly="0" labelOnly="1" fieldPosition="0">
        <references count="2">
          <reference field="2" count="2">
            <x v="54"/>
            <x v="219"/>
          </reference>
          <reference field="7" count="1" selected="0">
            <x v="11"/>
          </reference>
        </references>
      </pivotArea>
    </format>
    <format dxfId="795">
      <pivotArea dataOnly="0" labelOnly="1" fieldPosition="0">
        <references count="2">
          <reference field="2" count="2">
            <x v="4"/>
            <x v="115"/>
          </reference>
          <reference field="7" count="1" selected="0">
            <x v="12"/>
          </reference>
        </references>
      </pivotArea>
    </format>
    <format dxfId="794">
      <pivotArea dataOnly="0" labelOnly="1" fieldPosition="0">
        <references count="2">
          <reference field="2" count="1">
            <x v="198"/>
          </reference>
          <reference field="7" count="1" selected="0">
            <x v="13"/>
          </reference>
        </references>
      </pivotArea>
    </format>
    <format dxfId="793">
      <pivotArea dataOnly="0" labelOnly="1" fieldPosition="0">
        <references count="2">
          <reference field="2" count="1">
            <x v="197"/>
          </reference>
          <reference field="7" count="1" selected="0">
            <x v="14"/>
          </reference>
        </references>
      </pivotArea>
    </format>
    <format dxfId="792">
      <pivotArea dataOnly="0" labelOnly="1" fieldPosition="0">
        <references count="2">
          <reference field="2" count="50">
            <x v="3"/>
            <x v="6"/>
            <x v="7"/>
            <x v="8"/>
            <x v="13"/>
            <x v="14"/>
            <x v="15"/>
            <x v="16"/>
            <x v="17"/>
            <x v="19"/>
            <x v="20"/>
            <x v="21"/>
            <x v="22"/>
            <x v="23"/>
            <x v="24"/>
            <x v="25"/>
            <x v="26"/>
            <x v="27"/>
            <x v="28"/>
            <x v="29"/>
            <x v="30"/>
            <x v="34"/>
            <x v="40"/>
            <x v="41"/>
            <x v="43"/>
            <x v="44"/>
            <x v="45"/>
            <x v="46"/>
            <x v="50"/>
            <x v="51"/>
            <x v="55"/>
            <x v="62"/>
            <x v="63"/>
            <x v="64"/>
            <x v="73"/>
            <x v="74"/>
            <x v="75"/>
            <x v="77"/>
            <x v="89"/>
            <x v="90"/>
            <x v="92"/>
            <x v="93"/>
            <x v="98"/>
            <x v="99"/>
            <x v="100"/>
            <x v="101"/>
            <x v="102"/>
            <x v="103"/>
            <x v="104"/>
            <x v="105"/>
          </reference>
          <reference field="7" count="1" selected="0">
            <x v="15"/>
          </reference>
        </references>
      </pivotArea>
    </format>
    <format dxfId="791">
      <pivotArea dataOnly="0" labelOnly="1" fieldPosition="0">
        <references count="2">
          <reference field="2" count="50">
            <x v="106"/>
            <x v="107"/>
            <x v="108"/>
            <x v="109"/>
            <x v="110"/>
            <x v="111"/>
            <x v="113"/>
            <x v="114"/>
            <x v="117"/>
            <x v="118"/>
            <x v="120"/>
            <x v="121"/>
            <x v="124"/>
            <x v="126"/>
            <x v="127"/>
            <x v="131"/>
            <x v="133"/>
            <x v="134"/>
            <x v="135"/>
            <x v="137"/>
            <x v="139"/>
            <x v="141"/>
            <x v="142"/>
            <x v="145"/>
            <x v="146"/>
            <x v="148"/>
            <x v="149"/>
            <x v="150"/>
            <x v="151"/>
            <x v="152"/>
            <x v="157"/>
            <x v="158"/>
            <x v="161"/>
            <x v="162"/>
            <x v="165"/>
            <x v="166"/>
            <x v="168"/>
            <x v="169"/>
            <x v="170"/>
            <x v="171"/>
            <x v="172"/>
            <x v="173"/>
            <x v="174"/>
            <x v="175"/>
            <x v="178"/>
            <x v="179"/>
            <x v="193"/>
            <x v="194"/>
            <x v="195"/>
            <x v="196"/>
          </reference>
          <reference field="7" count="1" selected="0">
            <x v="15"/>
          </reference>
        </references>
      </pivotArea>
    </format>
    <format dxfId="790">
      <pivotArea dataOnly="0" labelOnly="1" fieldPosition="0">
        <references count="2">
          <reference field="2" count="19">
            <x v="198"/>
            <x v="200"/>
            <x v="204"/>
            <x v="208"/>
            <x v="213"/>
            <x v="216"/>
            <x v="217"/>
            <x v="220"/>
            <x v="221"/>
            <x v="223"/>
            <x v="224"/>
            <x v="225"/>
            <x v="226"/>
            <x v="228"/>
            <x v="229"/>
            <x v="230"/>
            <x v="231"/>
            <x v="233"/>
            <x v="235"/>
          </reference>
          <reference field="7" count="1" selected="0">
            <x v="15"/>
          </reference>
        </references>
      </pivotArea>
    </format>
    <format dxfId="789">
      <pivotArea dataOnly="0" labelOnly="1" fieldPosition="0">
        <references count="2">
          <reference field="2" count="1">
            <x v="183"/>
          </reference>
          <reference field="7" count="1" selected="0">
            <x v="16"/>
          </reference>
        </references>
      </pivotArea>
    </format>
    <format dxfId="788">
      <pivotArea dataOnly="0" labelOnly="1" fieldPosition="0">
        <references count="2">
          <reference field="2" count="4">
            <x v="17"/>
            <x v="154"/>
            <x v="163"/>
            <x v="233"/>
          </reference>
          <reference field="7" count="1" selected="0">
            <x v="17"/>
          </reference>
        </references>
      </pivotArea>
    </format>
    <format dxfId="787">
      <pivotArea dataOnly="0" labelOnly="1" fieldPosition="0">
        <references count="2">
          <reference field="2" count="9">
            <x v="60"/>
            <x v="69"/>
            <x v="96"/>
            <x v="99"/>
            <x v="110"/>
            <x v="144"/>
            <x v="190"/>
            <x v="192"/>
            <x v="222"/>
          </reference>
          <reference field="7" count="1" selected="0">
            <x v="18"/>
          </reference>
        </references>
      </pivotArea>
    </format>
    <format dxfId="786">
      <pivotArea dataOnly="0" labelOnly="1" fieldPosition="0">
        <references count="2">
          <reference field="2" count="10">
            <x v="0"/>
            <x v="5"/>
            <x v="11"/>
            <x v="13"/>
            <x v="68"/>
            <x v="81"/>
            <x v="115"/>
            <x v="116"/>
            <x v="180"/>
            <x v="185"/>
          </reference>
          <reference field="7" count="1" selected="0">
            <x v="19"/>
          </reference>
        </references>
      </pivotArea>
    </format>
    <format dxfId="785">
      <pivotArea dataOnly="0" labelOnly="1" fieldPosition="0">
        <references count="2">
          <reference field="2" count="20">
            <x v="16"/>
            <x v="18"/>
            <x v="33"/>
            <x v="39"/>
            <x v="48"/>
            <x v="59"/>
            <x v="60"/>
            <x v="64"/>
            <x v="65"/>
            <x v="85"/>
            <x v="86"/>
            <x v="114"/>
            <x v="125"/>
            <x v="126"/>
            <x v="167"/>
            <x v="175"/>
            <x v="186"/>
            <x v="206"/>
            <x v="211"/>
            <x v="233"/>
          </reference>
          <reference field="7" count="1" selected="0">
            <x v="20"/>
          </reference>
        </references>
      </pivotArea>
    </format>
    <format dxfId="784">
      <pivotArea dataOnly="0" labelOnly="1" fieldPosition="0">
        <references count="2">
          <reference field="2" count="3">
            <x v="161"/>
            <x v="199"/>
            <x v="208"/>
          </reference>
          <reference field="7" count="1" selected="0">
            <x v="21"/>
          </reference>
        </references>
      </pivotArea>
    </format>
    <format dxfId="783">
      <pivotArea dataOnly="0" labelOnly="1" fieldPosition="0">
        <references count="2">
          <reference field="2" count="1">
            <x v="181"/>
          </reference>
          <reference field="7" count="1" selected="0">
            <x v="22"/>
          </reference>
        </references>
      </pivotArea>
    </format>
    <format dxfId="782">
      <pivotArea dataOnly="0" labelOnly="1" fieldPosition="0">
        <references count="2">
          <reference field="2" count="10">
            <x v="30"/>
            <x v="95"/>
            <x v="109"/>
            <x v="143"/>
            <x v="148"/>
            <x v="155"/>
            <x v="194"/>
            <x v="205"/>
            <x v="227"/>
            <x v="234"/>
          </reference>
          <reference field="7" count="1" selected="0">
            <x v="23"/>
          </reference>
        </references>
      </pivotArea>
    </format>
    <format dxfId="781">
      <pivotArea dataOnly="0" labelOnly="1" fieldPosition="0">
        <references count="2">
          <reference field="2" count="7">
            <x v="32"/>
            <x v="35"/>
            <x v="53"/>
            <x v="64"/>
            <x v="71"/>
            <x v="79"/>
            <x v="88"/>
          </reference>
          <reference field="7" count="1" selected="0">
            <x v="24"/>
          </reference>
        </references>
      </pivotArea>
    </format>
    <format dxfId="780">
      <pivotArea dataOnly="0" labelOnly="1" fieldPosition="0">
        <references count="2">
          <reference field="2" count="1">
            <x v="130"/>
          </reference>
          <reference field="7" count="1" selected="0">
            <x v="25"/>
          </reference>
        </references>
      </pivotArea>
    </format>
    <format dxfId="779">
      <pivotArea dataOnly="0" labelOnly="1" fieldPosition="0">
        <references count="2">
          <reference field="2" count="7">
            <x v="6"/>
            <x v="47"/>
            <x v="107"/>
            <x v="131"/>
            <x v="154"/>
            <x v="202"/>
            <x v="204"/>
          </reference>
          <reference field="7" count="1" selected="0">
            <x v="26"/>
          </reference>
        </references>
      </pivotArea>
    </format>
    <format dxfId="778">
      <pivotArea dataOnly="0" labelOnly="1" fieldPosition="0">
        <references count="2">
          <reference field="2" count="1">
            <x v="182"/>
          </reference>
          <reference field="7" count="1" selected="0">
            <x v="27"/>
          </reference>
        </references>
      </pivotArea>
    </format>
    <format dxfId="777">
      <pivotArea dataOnly="0" labelOnly="1" fieldPosition="0">
        <references count="2">
          <reference field="2" count="6">
            <x v="9"/>
            <x v="57"/>
            <x v="121"/>
            <x v="155"/>
            <x v="230"/>
            <x v="233"/>
          </reference>
          <reference field="7" count="1" selected="0">
            <x v="28"/>
          </reference>
        </references>
      </pivotArea>
    </format>
    <format dxfId="776">
      <pivotArea dataOnly="0" labelOnly="1" fieldPosition="0">
        <references count="2">
          <reference field="2" count="1">
            <x v="218"/>
          </reference>
          <reference field="7" count="1" selected="0">
            <x v="29"/>
          </reference>
        </references>
      </pivotArea>
    </format>
    <format dxfId="775">
      <pivotArea dataOnly="0" labelOnly="1" fieldPosition="0">
        <references count="2">
          <reference field="2" count="1">
            <x v="59"/>
          </reference>
          <reference field="7" count="1" selected="0">
            <x v="30"/>
          </reference>
        </references>
      </pivotArea>
    </format>
    <format dxfId="774">
      <pivotArea dataOnly="0" labelOnly="1" fieldPosition="0">
        <references count="2">
          <reference field="2" count="3">
            <x v="70"/>
            <x v="143"/>
            <x v="164"/>
          </reference>
          <reference field="7" count="1" selected="0">
            <x v="31"/>
          </reference>
        </references>
      </pivotArea>
    </format>
    <format dxfId="773">
      <pivotArea dataOnly="0" labelOnly="1" fieldPosition="0">
        <references count="2">
          <reference field="2" count="1">
            <x v="194"/>
          </reference>
          <reference field="7" count="1" selected="0">
            <x v="32"/>
          </reference>
        </references>
      </pivotArea>
    </format>
    <format dxfId="772">
      <pivotArea dataOnly="0" labelOnly="1" fieldPosition="0">
        <references count="2">
          <reference field="2" count="1">
            <x v="119"/>
          </reference>
          <reference field="7" count="1" selected="0">
            <x v="33"/>
          </reference>
        </references>
      </pivotArea>
    </format>
    <format dxfId="771">
      <pivotArea dataOnly="0" labelOnly="1" fieldPosition="0">
        <references count="2">
          <reference field="2" count="2">
            <x v="15"/>
            <x v="153"/>
          </reference>
          <reference field="7" count="1" selected="0">
            <x v="34"/>
          </reference>
        </references>
      </pivotArea>
    </format>
    <format dxfId="770">
      <pivotArea dataOnly="0" labelOnly="1" fieldPosition="0">
        <references count="2">
          <reference field="2" count="14">
            <x v="6"/>
            <x v="13"/>
            <x v="31"/>
            <x v="52"/>
            <x v="66"/>
            <x v="84"/>
            <x v="88"/>
            <x v="100"/>
            <x v="101"/>
            <x v="135"/>
            <x v="138"/>
            <x v="205"/>
            <x v="210"/>
            <x v="234"/>
          </reference>
          <reference field="7" count="1" selected="0">
            <x v="35"/>
          </reference>
        </references>
      </pivotArea>
    </format>
    <format dxfId="769">
      <pivotArea dataOnly="0" labelOnly="1" fieldPosition="0">
        <references count="2">
          <reference field="2" count="4">
            <x v="37"/>
            <x v="145"/>
            <x v="148"/>
            <x v="214"/>
          </reference>
          <reference field="7" count="1" selected="0">
            <x v="36"/>
          </reference>
        </references>
      </pivotArea>
    </format>
    <format dxfId="768">
      <pivotArea dataOnly="0" labelOnly="1" fieldPosition="0">
        <references count="2">
          <reference field="2" count="2">
            <x v="1"/>
            <x v="153"/>
          </reference>
          <reference field="7" count="1" selected="0">
            <x v="37"/>
          </reference>
        </references>
      </pivotArea>
    </format>
    <format dxfId="767">
      <pivotArea dataOnly="0" labelOnly="1" fieldPosition="0">
        <references count="3">
          <reference field="2" count="1" selected="0">
            <x v="66"/>
          </reference>
          <reference field="4" count="1">
            <x v="41"/>
          </reference>
          <reference field="7" count="1" selected="0">
            <x v="0"/>
          </reference>
        </references>
      </pivotArea>
    </format>
    <format dxfId="766">
      <pivotArea dataOnly="0" labelOnly="1" fieldPosition="0">
        <references count="3">
          <reference field="2" count="1" selected="0">
            <x v="3"/>
          </reference>
          <reference field="4" count="1">
            <x v="51"/>
          </reference>
          <reference field="7" count="1" selected="0">
            <x v="1"/>
          </reference>
        </references>
      </pivotArea>
    </format>
    <format dxfId="765">
      <pivotArea dataOnly="0" labelOnly="1" fieldPosition="0">
        <references count="3">
          <reference field="2" count="1" selected="0">
            <x v="49"/>
          </reference>
          <reference field="4" count="1">
            <x v="48"/>
          </reference>
          <reference field="7" count="1" selected="0">
            <x v="1"/>
          </reference>
        </references>
      </pivotArea>
    </format>
    <format dxfId="764">
      <pivotArea dataOnly="0" labelOnly="1" fieldPosition="0">
        <references count="3">
          <reference field="2" count="1" selected="0">
            <x v="56"/>
          </reference>
          <reference field="4" count="1">
            <x v="0"/>
          </reference>
          <reference field="7" count="1" selected="0">
            <x v="1"/>
          </reference>
        </references>
      </pivotArea>
    </format>
    <format dxfId="763">
      <pivotArea dataOnly="0" labelOnly="1" fieldPosition="0">
        <references count="3">
          <reference field="2" count="1" selected="0">
            <x v="123"/>
          </reference>
          <reference field="4" count="1">
            <x v="48"/>
          </reference>
          <reference field="7" count="1" selected="0">
            <x v="1"/>
          </reference>
        </references>
      </pivotArea>
    </format>
    <format dxfId="762">
      <pivotArea dataOnly="0" labelOnly="1" fieldPosition="0">
        <references count="3">
          <reference field="2" count="1" selected="0">
            <x v="139"/>
          </reference>
          <reference field="4" count="1">
            <x v="76"/>
          </reference>
          <reference field="7" count="1" selected="0">
            <x v="1"/>
          </reference>
        </references>
      </pivotArea>
    </format>
    <format dxfId="761">
      <pivotArea dataOnly="0" labelOnly="1" fieldPosition="0">
        <references count="3">
          <reference field="2" count="1" selected="0">
            <x v="178"/>
          </reference>
          <reference field="4" count="1">
            <x v="97"/>
          </reference>
          <reference field="7" count="1" selected="0">
            <x v="1"/>
          </reference>
        </references>
      </pivotArea>
    </format>
    <format dxfId="760">
      <pivotArea dataOnly="0" labelOnly="1" fieldPosition="0">
        <references count="3">
          <reference field="2" count="1" selected="0">
            <x v="201"/>
          </reference>
          <reference field="4" count="1">
            <x v="48"/>
          </reference>
          <reference field="7" count="1" selected="0">
            <x v="1"/>
          </reference>
        </references>
      </pivotArea>
    </format>
    <format dxfId="759">
      <pivotArea dataOnly="0" labelOnly="1" fieldPosition="0">
        <references count="3">
          <reference field="2" count="1" selected="0">
            <x v="207"/>
          </reference>
          <reference field="4" count="1">
            <x v="77"/>
          </reference>
          <reference field="7" count="1" selected="0">
            <x v="1"/>
          </reference>
        </references>
      </pivotArea>
    </format>
    <format dxfId="758">
      <pivotArea dataOnly="0" labelOnly="1" fieldPosition="0">
        <references count="3">
          <reference field="2" count="1" selected="0">
            <x v="217"/>
          </reference>
          <reference field="4" count="1">
            <x v="62"/>
          </reference>
          <reference field="7" count="1" selected="0">
            <x v="1"/>
          </reference>
        </references>
      </pivotArea>
    </format>
    <format dxfId="757">
      <pivotArea dataOnly="0" labelOnly="1" fieldPosition="0">
        <references count="3">
          <reference field="2" count="1" selected="0">
            <x v="1"/>
          </reference>
          <reference field="4" count="1">
            <x v="34"/>
          </reference>
          <reference field="7" count="1" selected="0">
            <x v="2"/>
          </reference>
        </references>
      </pivotArea>
    </format>
    <format dxfId="756">
      <pivotArea dataOnly="0" labelOnly="1" fieldPosition="0">
        <references count="3">
          <reference field="2" count="1" selected="0">
            <x v="17"/>
          </reference>
          <reference field="4" count="1">
            <x v="8"/>
          </reference>
          <reference field="7" count="1" selected="0">
            <x v="2"/>
          </reference>
        </references>
      </pivotArea>
    </format>
    <format dxfId="755">
      <pivotArea dataOnly="0" labelOnly="1" fieldPosition="0">
        <references count="3">
          <reference field="2" count="1" selected="0">
            <x v="21"/>
          </reference>
          <reference field="4" count="1">
            <x v="50"/>
          </reference>
          <reference field="7" count="1" selected="0">
            <x v="2"/>
          </reference>
        </references>
      </pivotArea>
    </format>
    <format dxfId="754">
      <pivotArea dataOnly="0" labelOnly="1" fieldPosition="0">
        <references count="3">
          <reference field="2" count="1" selected="0">
            <x v="34"/>
          </reference>
          <reference field="4" count="1">
            <x v="18"/>
          </reference>
          <reference field="7" count="1" selected="0">
            <x v="2"/>
          </reference>
        </references>
      </pivotArea>
    </format>
    <format dxfId="753">
      <pivotArea dataOnly="0" labelOnly="1" fieldPosition="0">
        <references count="3">
          <reference field="2" count="1" selected="0">
            <x v="36"/>
          </reference>
          <reference field="4" count="1">
            <x v="42"/>
          </reference>
          <reference field="7" count="1" selected="0">
            <x v="2"/>
          </reference>
        </references>
      </pivotArea>
    </format>
    <format dxfId="752">
      <pivotArea dataOnly="0" labelOnly="1" fieldPosition="0">
        <references count="3">
          <reference field="2" count="1" selected="0">
            <x v="39"/>
          </reference>
          <reference field="4" count="1">
            <x v="16"/>
          </reference>
          <reference field="7" count="1" selected="0">
            <x v="2"/>
          </reference>
        </references>
      </pivotArea>
    </format>
    <format dxfId="751">
      <pivotArea dataOnly="0" labelOnly="1" fieldPosition="0">
        <references count="3">
          <reference field="2" count="1" selected="0">
            <x v="42"/>
          </reference>
          <reference field="4" count="1">
            <x v="29"/>
          </reference>
          <reference field="7" count="1" selected="0">
            <x v="2"/>
          </reference>
        </references>
      </pivotArea>
    </format>
    <format dxfId="750">
      <pivotArea dataOnly="0" labelOnly="1" fieldPosition="0">
        <references count="3">
          <reference field="2" count="1" selected="0">
            <x v="51"/>
          </reference>
          <reference field="4" count="1">
            <x v="28"/>
          </reference>
          <reference field="7" count="1" selected="0">
            <x v="2"/>
          </reference>
        </references>
      </pivotArea>
    </format>
    <format dxfId="749">
      <pivotArea dataOnly="0" labelOnly="1" fieldPosition="0">
        <references count="3">
          <reference field="2" count="1" selected="0">
            <x v="56"/>
          </reference>
          <reference field="4" count="1">
            <x v="11"/>
          </reference>
          <reference field="7" count="1" selected="0">
            <x v="2"/>
          </reference>
        </references>
      </pivotArea>
    </format>
    <format dxfId="748">
      <pivotArea dataOnly="0" labelOnly="1" fieldPosition="0">
        <references count="3">
          <reference field="2" count="1" selected="0">
            <x v="67"/>
          </reference>
          <reference field="4" count="1">
            <x v="3"/>
          </reference>
          <reference field="7" count="1" selected="0">
            <x v="2"/>
          </reference>
        </references>
      </pivotArea>
    </format>
    <format dxfId="747">
      <pivotArea dataOnly="0" labelOnly="1" fieldPosition="0">
        <references count="3">
          <reference field="2" count="1" selected="0">
            <x v="72"/>
          </reference>
          <reference field="4" count="1">
            <x v="16"/>
          </reference>
          <reference field="7" count="1" selected="0">
            <x v="2"/>
          </reference>
        </references>
      </pivotArea>
    </format>
    <format dxfId="746">
      <pivotArea dataOnly="0" labelOnly="1" fieldPosition="0">
        <references count="3">
          <reference field="2" count="1" selected="0">
            <x v="76"/>
          </reference>
          <reference field="4" count="1">
            <x v="21"/>
          </reference>
          <reference field="7" count="1" selected="0">
            <x v="2"/>
          </reference>
        </references>
      </pivotArea>
    </format>
    <format dxfId="745">
      <pivotArea dataOnly="0" labelOnly="1" fieldPosition="0">
        <references count="3">
          <reference field="2" count="1" selected="0">
            <x v="78"/>
          </reference>
          <reference field="4" count="1">
            <x v="44"/>
          </reference>
          <reference field="7" count="1" selected="0">
            <x v="2"/>
          </reference>
        </references>
      </pivotArea>
    </format>
    <format dxfId="744">
      <pivotArea dataOnly="0" labelOnly="1" fieldPosition="0">
        <references count="3">
          <reference field="2" count="1" selected="0">
            <x v="85"/>
          </reference>
          <reference field="4" count="1">
            <x v="18"/>
          </reference>
          <reference field="7" count="1" selected="0">
            <x v="2"/>
          </reference>
        </references>
      </pivotArea>
    </format>
    <format dxfId="743">
      <pivotArea dataOnly="0" labelOnly="1" fieldPosition="0">
        <references count="3">
          <reference field="2" count="1" selected="0">
            <x v="93"/>
          </reference>
          <reference field="4" count="1">
            <x v="60"/>
          </reference>
          <reference field="7" count="1" selected="0">
            <x v="2"/>
          </reference>
        </references>
      </pivotArea>
    </format>
    <format dxfId="742">
      <pivotArea dataOnly="0" labelOnly="1" fieldPosition="0">
        <references count="3">
          <reference field="2" count="1" selected="0">
            <x v="94"/>
          </reference>
          <reference field="4" count="1">
            <x v="34"/>
          </reference>
          <reference field="7" count="1" selected="0">
            <x v="2"/>
          </reference>
        </references>
      </pivotArea>
    </format>
    <format dxfId="741">
      <pivotArea dataOnly="0" labelOnly="1" fieldPosition="0">
        <references count="3">
          <reference field="2" count="1" selected="0">
            <x v="97"/>
          </reference>
          <reference field="4" count="1">
            <x v="79"/>
          </reference>
          <reference field="7" count="1" selected="0">
            <x v="2"/>
          </reference>
        </references>
      </pivotArea>
    </format>
    <format dxfId="740">
      <pivotArea dataOnly="0" labelOnly="1" fieldPosition="0">
        <references count="3">
          <reference field="2" count="1" selected="0">
            <x v="99"/>
          </reference>
          <reference field="4" count="1">
            <x v="12"/>
          </reference>
          <reference field="7" count="1" selected="0">
            <x v="2"/>
          </reference>
        </references>
      </pivotArea>
    </format>
    <format dxfId="739">
      <pivotArea dataOnly="0" labelOnly="1" fieldPosition="0">
        <references count="3">
          <reference field="2" count="1" selected="0">
            <x v="102"/>
          </reference>
          <reference field="4" count="1">
            <x v="8"/>
          </reference>
          <reference field="7" count="1" selected="0">
            <x v="2"/>
          </reference>
        </references>
      </pivotArea>
    </format>
    <format dxfId="738">
      <pivotArea dataOnly="0" labelOnly="1" fieldPosition="0">
        <references count="3">
          <reference field="2" count="1" selected="0">
            <x v="110"/>
          </reference>
          <reference field="4" count="1">
            <x v="94"/>
          </reference>
          <reference field="7" count="1" selected="0">
            <x v="2"/>
          </reference>
        </references>
      </pivotArea>
    </format>
    <format dxfId="737">
      <pivotArea dataOnly="0" labelOnly="1" fieldPosition="0">
        <references count="3">
          <reference field="2" count="1" selected="0">
            <x v="113"/>
          </reference>
          <reference field="4" count="1">
            <x v="34"/>
          </reference>
          <reference field="7" count="1" selected="0">
            <x v="2"/>
          </reference>
        </references>
      </pivotArea>
    </format>
    <format dxfId="736">
      <pivotArea dataOnly="0" labelOnly="1" fieldPosition="0">
        <references count="3">
          <reference field="2" count="1" selected="0">
            <x v="118"/>
          </reference>
          <reference field="4" count="1">
            <x v="69"/>
          </reference>
          <reference field="7" count="1" selected="0">
            <x v="2"/>
          </reference>
        </references>
      </pivotArea>
    </format>
    <format dxfId="735">
      <pivotArea dataOnly="0" labelOnly="1" fieldPosition="0">
        <references count="3">
          <reference field="2" count="1" selected="0">
            <x v="122"/>
          </reference>
          <reference field="4" count="1">
            <x v="82"/>
          </reference>
          <reference field="7" count="1" selected="0">
            <x v="2"/>
          </reference>
        </references>
      </pivotArea>
    </format>
    <format dxfId="734">
      <pivotArea dataOnly="0" labelOnly="1" fieldPosition="0">
        <references count="3">
          <reference field="2" count="1" selected="0">
            <x v="131"/>
          </reference>
          <reference field="4" count="1">
            <x v="19"/>
          </reference>
          <reference field="7" count="1" selected="0">
            <x v="2"/>
          </reference>
        </references>
      </pivotArea>
    </format>
    <format dxfId="733">
      <pivotArea dataOnly="0" labelOnly="1" fieldPosition="0">
        <references count="3">
          <reference field="2" count="1" selected="0">
            <x v="133"/>
          </reference>
          <reference field="4" count="1">
            <x v="61"/>
          </reference>
          <reference field="7" count="1" selected="0">
            <x v="2"/>
          </reference>
        </references>
      </pivotArea>
    </format>
    <format dxfId="732">
      <pivotArea dataOnly="0" labelOnly="1" fieldPosition="0">
        <references count="3">
          <reference field="2" count="1" selected="0">
            <x v="140"/>
          </reference>
          <reference field="4" count="1">
            <x v="34"/>
          </reference>
          <reference field="7" count="1" selected="0">
            <x v="2"/>
          </reference>
        </references>
      </pivotArea>
    </format>
    <format dxfId="731">
      <pivotArea dataOnly="0" labelOnly="1" fieldPosition="0">
        <references count="3">
          <reference field="2" count="1" selected="0">
            <x v="147"/>
          </reference>
          <reference field="4" count="1">
            <x v="92"/>
          </reference>
          <reference field="7" count="1" selected="0">
            <x v="2"/>
          </reference>
        </references>
      </pivotArea>
    </format>
    <format dxfId="730">
      <pivotArea dataOnly="0" labelOnly="1" fieldPosition="0">
        <references count="3">
          <reference field="2" count="1" selected="0">
            <x v="156"/>
          </reference>
          <reference field="4" count="1">
            <x v="74"/>
          </reference>
          <reference field="7" count="1" selected="0">
            <x v="2"/>
          </reference>
        </references>
      </pivotArea>
    </format>
    <format dxfId="729">
      <pivotArea dataOnly="0" labelOnly="1" fieldPosition="0">
        <references count="3">
          <reference field="2" count="1" selected="0">
            <x v="157"/>
          </reference>
          <reference field="4" count="1">
            <x v="63"/>
          </reference>
          <reference field="7" count="1" selected="0">
            <x v="2"/>
          </reference>
        </references>
      </pivotArea>
    </format>
    <format dxfId="728">
      <pivotArea dataOnly="0" labelOnly="1" fieldPosition="0">
        <references count="3">
          <reference field="2" count="1" selected="0">
            <x v="160"/>
          </reference>
          <reference field="4" count="1">
            <x v="19"/>
          </reference>
          <reference field="7" count="1" selected="0">
            <x v="2"/>
          </reference>
        </references>
      </pivotArea>
    </format>
    <format dxfId="727">
      <pivotArea dataOnly="0" labelOnly="1" fieldPosition="0">
        <references count="3">
          <reference field="2" count="1" selected="0">
            <x v="172"/>
          </reference>
          <reference field="4" count="1">
            <x v="40"/>
          </reference>
          <reference field="7" count="1" selected="0">
            <x v="2"/>
          </reference>
        </references>
      </pivotArea>
    </format>
    <format dxfId="726">
      <pivotArea dataOnly="0" labelOnly="1" fieldPosition="0">
        <references count="3">
          <reference field="2" count="1" selected="0">
            <x v="175"/>
          </reference>
          <reference field="4" count="2">
            <x v="40"/>
            <x v="65"/>
          </reference>
          <reference field="7" count="1" selected="0">
            <x v="2"/>
          </reference>
        </references>
      </pivotArea>
    </format>
    <format dxfId="725">
      <pivotArea dataOnly="0" labelOnly="1" fieldPosition="0">
        <references count="3">
          <reference field="2" count="1" selected="0">
            <x v="176"/>
          </reference>
          <reference field="4" count="1">
            <x v="40"/>
          </reference>
          <reference field="7" count="1" selected="0">
            <x v="2"/>
          </reference>
        </references>
      </pivotArea>
    </format>
    <format dxfId="724">
      <pivotArea dataOnly="0" labelOnly="1" fieldPosition="0">
        <references count="3">
          <reference field="2" count="1" selected="0">
            <x v="177"/>
          </reference>
          <reference field="4" count="1">
            <x v="34"/>
          </reference>
          <reference field="7" count="1" selected="0">
            <x v="2"/>
          </reference>
        </references>
      </pivotArea>
    </format>
    <format dxfId="723">
      <pivotArea dataOnly="0" labelOnly="1" fieldPosition="0">
        <references count="3">
          <reference field="2" count="1" selected="0">
            <x v="184"/>
          </reference>
          <reference field="4" count="1">
            <x v="50"/>
          </reference>
          <reference field="7" count="1" selected="0">
            <x v="2"/>
          </reference>
        </references>
      </pivotArea>
    </format>
    <format dxfId="722">
      <pivotArea dataOnly="0" labelOnly="1" fieldPosition="0">
        <references count="3">
          <reference field="2" count="1" selected="0">
            <x v="187"/>
          </reference>
          <reference field="4" count="1">
            <x v="60"/>
          </reference>
          <reference field="7" count="1" selected="0">
            <x v="2"/>
          </reference>
        </references>
      </pivotArea>
    </format>
    <format dxfId="721">
      <pivotArea dataOnly="0" labelOnly="1" fieldPosition="0">
        <references count="3">
          <reference field="2" count="1" selected="0">
            <x v="189"/>
          </reference>
          <reference field="4" count="1">
            <x v="32"/>
          </reference>
          <reference field="7" count="1" selected="0">
            <x v="2"/>
          </reference>
        </references>
      </pivotArea>
    </format>
    <format dxfId="720">
      <pivotArea dataOnly="0" labelOnly="1" fieldPosition="0">
        <references count="3">
          <reference field="2" count="1" selected="0">
            <x v="191"/>
          </reference>
          <reference field="4" count="1">
            <x v="16"/>
          </reference>
          <reference field="7" count="1" selected="0">
            <x v="2"/>
          </reference>
        </references>
      </pivotArea>
    </format>
    <format dxfId="719">
      <pivotArea dataOnly="0" labelOnly="1" fieldPosition="0">
        <references count="3">
          <reference field="2" count="1" selected="0">
            <x v="195"/>
          </reference>
          <reference field="4" count="1">
            <x v="34"/>
          </reference>
          <reference field="7" count="1" selected="0">
            <x v="2"/>
          </reference>
        </references>
      </pivotArea>
    </format>
    <format dxfId="718">
      <pivotArea dataOnly="0" labelOnly="1" fieldPosition="0">
        <references count="3">
          <reference field="2" count="1" selected="0">
            <x v="201"/>
          </reference>
          <reference field="4" count="1">
            <x v="49"/>
          </reference>
          <reference field="7" count="1" selected="0">
            <x v="2"/>
          </reference>
        </references>
      </pivotArea>
    </format>
    <format dxfId="717">
      <pivotArea dataOnly="0" labelOnly="1" fieldPosition="0">
        <references count="3">
          <reference field="2" count="1" selected="0">
            <x v="202"/>
          </reference>
          <reference field="4" count="1">
            <x v="49"/>
          </reference>
          <reference field="7" count="1" selected="0">
            <x v="2"/>
          </reference>
        </references>
      </pivotArea>
    </format>
    <format dxfId="716">
      <pivotArea dataOnly="0" labelOnly="1" fieldPosition="0">
        <references count="3">
          <reference field="2" count="1" selected="0">
            <x v="204"/>
          </reference>
          <reference field="4" count="1">
            <x v="80"/>
          </reference>
          <reference field="7" count="1" selected="0">
            <x v="2"/>
          </reference>
        </references>
      </pivotArea>
    </format>
    <format dxfId="715">
      <pivotArea dataOnly="0" labelOnly="1" fieldPosition="0">
        <references count="3">
          <reference field="2" count="1" selected="0">
            <x v="209"/>
          </reference>
          <reference field="4" count="1">
            <x v="8"/>
          </reference>
          <reference field="7" count="1" selected="0">
            <x v="2"/>
          </reference>
        </references>
      </pivotArea>
    </format>
    <format dxfId="714">
      <pivotArea dataOnly="0" labelOnly="1" fieldPosition="0">
        <references count="3">
          <reference field="2" count="1" selected="0">
            <x v="215"/>
          </reference>
          <reference field="4" count="1">
            <x v="66"/>
          </reference>
          <reference field="7" count="1" selected="0">
            <x v="2"/>
          </reference>
        </references>
      </pivotArea>
    </format>
    <format dxfId="713">
      <pivotArea dataOnly="0" labelOnly="1" fieldPosition="0">
        <references count="3">
          <reference field="2" count="1" selected="0">
            <x v="221"/>
          </reference>
          <reference field="4" count="1">
            <x v="34"/>
          </reference>
          <reference field="7" count="1" selected="0">
            <x v="2"/>
          </reference>
        </references>
      </pivotArea>
    </format>
    <format dxfId="712">
      <pivotArea dataOnly="0" labelOnly="1" fieldPosition="0">
        <references count="3">
          <reference field="2" count="1" selected="0">
            <x v="227"/>
          </reference>
          <reference field="4" count="1">
            <x v="59"/>
          </reference>
          <reference field="7" count="1" selected="0">
            <x v="2"/>
          </reference>
        </references>
      </pivotArea>
    </format>
    <format dxfId="711">
      <pivotArea dataOnly="0" labelOnly="1" fieldPosition="0">
        <references count="3">
          <reference field="2" count="1" selected="0">
            <x v="234"/>
          </reference>
          <reference field="4" count="1">
            <x v="16"/>
          </reference>
          <reference field="7" count="1" selected="0">
            <x v="2"/>
          </reference>
        </references>
      </pivotArea>
    </format>
    <format dxfId="710">
      <pivotArea dataOnly="0" labelOnly="1" fieldPosition="0">
        <references count="3">
          <reference field="2" count="1" selected="0">
            <x v="236"/>
          </reference>
          <reference field="4" count="1">
            <x v="16"/>
          </reference>
          <reference field="7" count="1" selected="0">
            <x v="2"/>
          </reference>
        </references>
      </pivotArea>
    </format>
    <format dxfId="709">
      <pivotArea dataOnly="0" labelOnly="1" fieldPosition="0">
        <references count="3">
          <reference field="2" count="1" selected="0">
            <x v="128"/>
          </reference>
          <reference field="4" count="1">
            <x v="87"/>
          </reference>
          <reference field="7" count="1" selected="0">
            <x v="3"/>
          </reference>
        </references>
      </pivotArea>
    </format>
    <format dxfId="708">
      <pivotArea dataOnly="0" labelOnly="1" fieldPosition="0">
        <references count="3">
          <reference field="2" count="1" selected="0">
            <x v="129"/>
          </reference>
          <reference field="4" count="1">
            <x v="16"/>
          </reference>
          <reference field="7" count="1" selected="0">
            <x v="3"/>
          </reference>
        </references>
      </pivotArea>
    </format>
    <format dxfId="707">
      <pivotArea dataOnly="0" labelOnly="1" fieldPosition="0">
        <references count="3">
          <reference field="2" count="1" selected="0">
            <x v="1"/>
          </reference>
          <reference field="4" count="1">
            <x v="55"/>
          </reference>
          <reference field="7" count="1" selected="0">
            <x v="4"/>
          </reference>
        </references>
      </pivotArea>
    </format>
    <format dxfId="706">
      <pivotArea dataOnly="0" labelOnly="1" fieldPosition="0">
        <references count="3">
          <reference field="2" count="1" selected="0">
            <x v="2"/>
          </reference>
          <reference field="4" count="1">
            <x v="86"/>
          </reference>
          <reference field="7" count="1" selected="0">
            <x v="4"/>
          </reference>
        </references>
      </pivotArea>
    </format>
    <format dxfId="705">
      <pivotArea dataOnly="0" labelOnly="1" fieldPosition="0">
        <references count="3">
          <reference field="2" count="1" selected="0">
            <x v="7"/>
          </reference>
          <reference field="4" count="1">
            <x v="86"/>
          </reference>
          <reference field="7" count="1" selected="0">
            <x v="4"/>
          </reference>
        </references>
      </pivotArea>
    </format>
    <format dxfId="704">
      <pivotArea dataOnly="0" labelOnly="1" fieldPosition="0">
        <references count="3">
          <reference field="2" count="1" selected="0">
            <x v="10"/>
          </reference>
          <reference field="4" count="1">
            <x v="86"/>
          </reference>
          <reference field="7" count="1" selected="0">
            <x v="4"/>
          </reference>
        </references>
      </pivotArea>
    </format>
    <format dxfId="703">
      <pivotArea dataOnly="0" labelOnly="1" fieldPosition="0">
        <references count="3">
          <reference field="2" count="1" selected="0">
            <x v="12"/>
          </reference>
          <reference field="4" count="1">
            <x v="86"/>
          </reference>
          <reference field="7" count="1" selected="0">
            <x v="4"/>
          </reference>
        </references>
      </pivotArea>
    </format>
    <format dxfId="702">
      <pivotArea dataOnly="0" labelOnly="1" fieldPosition="0">
        <references count="3">
          <reference field="2" count="1" selected="0">
            <x v="36"/>
          </reference>
          <reference field="4" count="1">
            <x v="86"/>
          </reference>
          <reference field="7" count="1" selected="0">
            <x v="4"/>
          </reference>
        </references>
      </pivotArea>
    </format>
    <format dxfId="701">
      <pivotArea dataOnly="0" labelOnly="1" fieldPosition="0">
        <references count="3">
          <reference field="2" count="1" selected="0">
            <x v="39"/>
          </reference>
          <reference field="4" count="1">
            <x v="55"/>
          </reference>
          <reference field="7" count="1" selected="0">
            <x v="4"/>
          </reference>
        </references>
      </pivotArea>
    </format>
    <format dxfId="700">
      <pivotArea dataOnly="0" labelOnly="1" fieldPosition="0">
        <references count="3">
          <reference field="2" count="1" selected="0">
            <x v="52"/>
          </reference>
          <reference field="4" count="1">
            <x v="86"/>
          </reference>
          <reference field="7" count="1" selected="0">
            <x v="4"/>
          </reference>
        </references>
      </pivotArea>
    </format>
    <format dxfId="699">
      <pivotArea dataOnly="0" labelOnly="1" fieldPosition="0">
        <references count="3">
          <reference field="2" count="1" selected="0">
            <x v="58"/>
          </reference>
          <reference field="4" count="1">
            <x v="86"/>
          </reference>
          <reference field="7" count="1" selected="0">
            <x v="4"/>
          </reference>
        </references>
      </pivotArea>
    </format>
    <format dxfId="698">
      <pivotArea dataOnly="0" labelOnly="1" fieldPosition="0">
        <references count="3">
          <reference field="2" count="1" selected="0">
            <x v="59"/>
          </reference>
          <reference field="4" count="1">
            <x v="86"/>
          </reference>
          <reference field="7" count="1" selected="0">
            <x v="4"/>
          </reference>
        </references>
      </pivotArea>
    </format>
    <format dxfId="697">
      <pivotArea dataOnly="0" labelOnly="1" fieldPosition="0">
        <references count="3">
          <reference field="2" count="1" selected="0">
            <x v="60"/>
          </reference>
          <reference field="4" count="1">
            <x v="86"/>
          </reference>
          <reference field="7" count="1" selected="0">
            <x v="4"/>
          </reference>
        </references>
      </pivotArea>
    </format>
    <format dxfId="696">
      <pivotArea dataOnly="0" labelOnly="1" fieldPosition="0">
        <references count="3">
          <reference field="2" count="1" selected="0">
            <x v="61"/>
          </reference>
          <reference field="4" count="1">
            <x v="55"/>
          </reference>
          <reference field="7" count="1" selected="0">
            <x v="4"/>
          </reference>
        </references>
      </pivotArea>
    </format>
    <format dxfId="695">
      <pivotArea dataOnly="0" labelOnly="1" fieldPosition="0">
        <references count="3">
          <reference field="2" count="1" selected="0">
            <x v="67"/>
          </reference>
          <reference field="4" count="1">
            <x v="86"/>
          </reference>
          <reference field="7" count="1" selected="0">
            <x v="4"/>
          </reference>
        </references>
      </pivotArea>
    </format>
    <format dxfId="694">
      <pivotArea dataOnly="0" labelOnly="1" fieldPosition="0">
        <references count="3">
          <reference field="2" count="1" selected="0">
            <x v="80"/>
          </reference>
          <reference field="4" count="1">
            <x v="64"/>
          </reference>
          <reference field="7" count="1" selected="0">
            <x v="4"/>
          </reference>
        </references>
      </pivotArea>
    </format>
    <format dxfId="693">
      <pivotArea dataOnly="0" labelOnly="1" fieldPosition="0">
        <references count="3">
          <reference field="2" count="1" selected="0">
            <x v="82"/>
          </reference>
          <reference field="4" count="1">
            <x v="86"/>
          </reference>
          <reference field="7" count="1" selected="0">
            <x v="4"/>
          </reference>
        </references>
      </pivotArea>
    </format>
    <format dxfId="692">
      <pivotArea dataOnly="0" labelOnly="1" fieldPosition="0">
        <references count="3">
          <reference field="2" count="1" selected="0">
            <x v="83"/>
          </reference>
          <reference field="4" count="1">
            <x v="95"/>
          </reference>
          <reference field="7" count="1" selected="0">
            <x v="4"/>
          </reference>
        </references>
      </pivotArea>
    </format>
    <format dxfId="691">
      <pivotArea dataOnly="0" labelOnly="1" fieldPosition="0">
        <references count="3">
          <reference field="2" count="1" selected="0">
            <x v="87"/>
          </reference>
          <reference field="4" count="1">
            <x v="86"/>
          </reference>
          <reference field="7" count="1" selected="0">
            <x v="4"/>
          </reference>
        </references>
      </pivotArea>
    </format>
    <format dxfId="690">
      <pivotArea dataOnly="0" labelOnly="1" fieldPosition="0">
        <references count="3">
          <reference field="2" count="1" selected="0">
            <x v="88"/>
          </reference>
          <reference field="4" count="1">
            <x v="86"/>
          </reference>
          <reference field="7" count="1" selected="0">
            <x v="4"/>
          </reference>
        </references>
      </pivotArea>
    </format>
    <format dxfId="689">
      <pivotArea dataOnly="0" labelOnly="1" fieldPosition="0">
        <references count="3">
          <reference field="2" count="1" selected="0">
            <x v="91"/>
          </reference>
          <reference field="4" count="1">
            <x v="86"/>
          </reference>
          <reference field="7" count="1" selected="0">
            <x v="4"/>
          </reference>
        </references>
      </pivotArea>
    </format>
    <format dxfId="688">
      <pivotArea dataOnly="0" labelOnly="1" fieldPosition="0">
        <references count="3">
          <reference field="2" count="1" selected="0">
            <x v="112"/>
          </reference>
          <reference field="4" count="1">
            <x v="86"/>
          </reference>
          <reference field="7" count="1" selected="0">
            <x v="4"/>
          </reference>
        </references>
      </pivotArea>
    </format>
    <format dxfId="687">
      <pivotArea dataOnly="0" labelOnly="1" fieldPosition="0">
        <references count="3">
          <reference field="2" count="1" selected="0">
            <x v="113"/>
          </reference>
          <reference field="4" count="1">
            <x v="86"/>
          </reference>
          <reference field="7" count="1" selected="0">
            <x v="4"/>
          </reference>
        </references>
      </pivotArea>
    </format>
    <format dxfId="686">
      <pivotArea dataOnly="0" labelOnly="1" fieldPosition="0">
        <references count="3">
          <reference field="2" count="1" selected="0">
            <x v="117"/>
          </reference>
          <reference field="4" count="1">
            <x v="86"/>
          </reference>
          <reference field="7" count="1" selected="0">
            <x v="4"/>
          </reference>
        </references>
      </pivotArea>
    </format>
    <format dxfId="685">
      <pivotArea dataOnly="0" labelOnly="1" fieldPosition="0">
        <references count="3">
          <reference field="2" count="1" selected="0">
            <x v="120"/>
          </reference>
          <reference field="4" count="1">
            <x v="86"/>
          </reference>
          <reference field="7" count="1" selected="0">
            <x v="4"/>
          </reference>
        </references>
      </pivotArea>
    </format>
    <format dxfId="684">
      <pivotArea dataOnly="0" labelOnly="1" fieldPosition="0">
        <references count="3">
          <reference field="2" count="1" selected="0">
            <x v="132"/>
          </reference>
          <reference field="4" count="1">
            <x v="86"/>
          </reference>
          <reference field="7" count="1" selected="0">
            <x v="4"/>
          </reference>
        </references>
      </pivotArea>
    </format>
    <format dxfId="683">
      <pivotArea dataOnly="0" labelOnly="1" fieldPosition="0">
        <references count="3">
          <reference field="2" count="1" selected="0">
            <x v="133"/>
          </reference>
          <reference field="4" count="1">
            <x v="86"/>
          </reference>
          <reference field="7" count="1" selected="0">
            <x v="4"/>
          </reference>
        </references>
      </pivotArea>
    </format>
    <format dxfId="682">
      <pivotArea dataOnly="0" labelOnly="1" fieldPosition="0">
        <references count="3">
          <reference field="2" count="1" selected="0">
            <x v="135"/>
          </reference>
          <reference field="4" count="1">
            <x v="86"/>
          </reference>
          <reference field="7" count="1" selected="0">
            <x v="4"/>
          </reference>
        </references>
      </pivotArea>
    </format>
    <format dxfId="681">
      <pivotArea dataOnly="0" labelOnly="1" fieldPosition="0">
        <references count="3">
          <reference field="2" count="1" selected="0">
            <x v="136"/>
          </reference>
          <reference field="4" count="1">
            <x v="86"/>
          </reference>
          <reference field="7" count="1" selected="0">
            <x v="4"/>
          </reference>
        </references>
      </pivotArea>
    </format>
    <format dxfId="680">
      <pivotArea dataOnly="0" labelOnly="1" fieldPosition="0">
        <references count="3">
          <reference field="2" count="1" selected="0">
            <x v="137"/>
          </reference>
          <reference field="4" count="1">
            <x v="86"/>
          </reference>
          <reference field="7" count="1" selected="0">
            <x v="4"/>
          </reference>
        </references>
      </pivotArea>
    </format>
    <format dxfId="679">
      <pivotArea dataOnly="0" labelOnly="1" fieldPosition="0">
        <references count="3">
          <reference field="2" count="1" selected="0">
            <x v="138"/>
          </reference>
          <reference field="4" count="1">
            <x v="86"/>
          </reference>
          <reference field="7" count="1" selected="0">
            <x v="4"/>
          </reference>
        </references>
      </pivotArea>
    </format>
    <format dxfId="678">
      <pivotArea dataOnly="0" labelOnly="1" fieldPosition="0">
        <references count="3">
          <reference field="2" count="1" selected="0">
            <x v="139"/>
          </reference>
          <reference field="4" count="1">
            <x v="86"/>
          </reference>
          <reference field="7" count="1" selected="0">
            <x v="4"/>
          </reference>
        </references>
      </pivotArea>
    </format>
    <format dxfId="677">
      <pivotArea dataOnly="0" labelOnly="1" fieldPosition="0">
        <references count="3">
          <reference field="2" count="1" selected="0">
            <x v="155"/>
          </reference>
          <reference field="4" count="1">
            <x v="86"/>
          </reference>
          <reference field="7" count="1" selected="0">
            <x v="4"/>
          </reference>
        </references>
      </pivotArea>
    </format>
    <format dxfId="676">
      <pivotArea dataOnly="0" labelOnly="1" fieldPosition="0">
        <references count="3">
          <reference field="2" count="1" selected="0">
            <x v="159"/>
          </reference>
          <reference field="4" count="1">
            <x v="86"/>
          </reference>
          <reference field="7" count="1" selected="0">
            <x v="4"/>
          </reference>
        </references>
      </pivotArea>
    </format>
    <format dxfId="675">
      <pivotArea dataOnly="0" labelOnly="1" fieldPosition="0">
        <references count="3">
          <reference field="2" count="1" selected="0">
            <x v="168"/>
          </reference>
          <reference field="4" count="1">
            <x v="78"/>
          </reference>
          <reference field="7" count="1" selected="0">
            <x v="4"/>
          </reference>
        </references>
      </pivotArea>
    </format>
    <format dxfId="674">
      <pivotArea dataOnly="0" labelOnly="1" fieldPosition="0">
        <references count="3">
          <reference field="2" count="1" selected="0">
            <x v="169"/>
          </reference>
          <reference field="4" count="1">
            <x v="78"/>
          </reference>
          <reference field="7" count="1" selected="0">
            <x v="4"/>
          </reference>
        </references>
      </pivotArea>
    </format>
    <format dxfId="673">
      <pivotArea dataOnly="0" labelOnly="1" fieldPosition="0">
        <references count="3">
          <reference field="2" count="1" selected="0">
            <x v="170"/>
          </reference>
          <reference field="4" count="1">
            <x v="78"/>
          </reference>
          <reference field="7" count="1" selected="0">
            <x v="4"/>
          </reference>
        </references>
      </pivotArea>
    </format>
    <format dxfId="672">
      <pivotArea dataOnly="0" labelOnly="1" fieldPosition="0">
        <references count="3">
          <reference field="2" count="1" selected="0">
            <x v="172"/>
          </reference>
          <reference field="4" count="1">
            <x v="81"/>
          </reference>
          <reference field="7" count="1" selected="0">
            <x v="4"/>
          </reference>
        </references>
      </pivotArea>
    </format>
    <format dxfId="671">
      <pivotArea dataOnly="0" labelOnly="1" fieldPosition="0">
        <references count="3">
          <reference field="2" count="1" selected="0">
            <x v="178"/>
          </reference>
          <reference field="4" count="1">
            <x v="86"/>
          </reference>
          <reference field="7" count="1" selected="0">
            <x v="4"/>
          </reference>
        </references>
      </pivotArea>
    </format>
    <format dxfId="670">
      <pivotArea dataOnly="0" labelOnly="1" fieldPosition="0">
        <references count="3">
          <reference field="2" count="1" selected="0">
            <x v="203"/>
          </reference>
          <reference field="4" count="1">
            <x v="86"/>
          </reference>
          <reference field="7" count="1" selected="0">
            <x v="4"/>
          </reference>
        </references>
      </pivotArea>
    </format>
    <format dxfId="669">
      <pivotArea dataOnly="0" labelOnly="1" fieldPosition="0">
        <references count="3">
          <reference field="2" count="1" selected="0">
            <x v="207"/>
          </reference>
          <reference field="4" count="1">
            <x v="55"/>
          </reference>
          <reference field="7" count="1" selected="0">
            <x v="4"/>
          </reference>
        </references>
      </pivotArea>
    </format>
    <format dxfId="668">
      <pivotArea dataOnly="0" labelOnly="1" fieldPosition="0">
        <references count="3">
          <reference field="2" count="1" selected="0">
            <x v="212"/>
          </reference>
          <reference field="4" count="1">
            <x v="86"/>
          </reference>
          <reference field="7" count="1" selected="0">
            <x v="4"/>
          </reference>
        </references>
      </pivotArea>
    </format>
    <format dxfId="667">
      <pivotArea dataOnly="0" labelOnly="1" fieldPosition="0">
        <references count="3">
          <reference field="2" count="1" selected="0">
            <x v="217"/>
          </reference>
          <reference field="4" count="1">
            <x v="86"/>
          </reference>
          <reference field="7" count="1" selected="0">
            <x v="4"/>
          </reference>
        </references>
      </pivotArea>
    </format>
    <format dxfId="666">
      <pivotArea dataOnly="0" labelOnly="1" fieldPosition="0">
        <references count="3">
          <reference field="2" count="1" selected="0">
            <x v="224"/>
          </reference>
          <reference field="4" count="1">
            <x v="86"/>
          </reference>
          <reference field="7" count="1" selected="0">
            <x v="4"/>
          </reference>
        </references>
      </pivotArea>
    </format>
    <format dxfId="665">
      <pivotArea dataOnly="0" labelOnly="1" fieldPosition="0">
        <references count="3">
          <reference field="2" count="1" selected="0">
            <x v="233"/>
          </reference>
          <reference field="4" count="1">
            <x v="86"/>
          </reference>
          <reference field="7" count="1" selected="0">
            <x v="4"/>
          </reference>
        </references>
      </pivotArea>
    </format>
    <format dxfId="664">
      <pivotArea dataOnly="0" labelOnly="1" fieldPosition="0">
        <references count="3">
          <reference field="2" count="1" selected="0">
            <x v="234"/>
          </reference>
          <reference field="4" count="1">
            <x v="86"/>
          </reference>
          <reference field="7" count="1" selected="0">
            <x v="4"/>
          </reference>
        </references>
      </pivotArea>
    </format>
    <format dxfId="663">
      <pivotArea dataOnly="0" labelOnly="1" fieldPosition="0">
        <references count="3">
          <reference field="2" count="1" selected="0">
            <x v="0"/>
          </reference>
          <reference field="4" count="1">
            <x v="64"/>
          </reference>
          <reference field="7" count="1" selected="0">
            <x v="5"/>
          </reference>
        </references>
      </pivotArea>
    </format>
    <format dxfId="662">
      <pivotArea dataOnly="0" labelOnly="1" fieldPosition="0">
        <references count="3">
          <reference field="2" count="1" selected="0">
            <x v="10"/>
          </reference>
          <reference field="4" count="1">
            <x v="96"/>
          </reference>
          <reference field="7" count="1" selected="0">
            <x v="5"/>
          </reference>
        </references>
      </pivotArea>
    </format>
    <format dxfId="661">
      <pivotArea dataOnly="0" labelOnly="1" fieldPosition="0">
        <references count="3">
          <reference field="2" count="1" selected="0">
            <x v="13"/>
          </reference>
          <reference field="4" count="1">
            <x v="96"/>
          </reference>
          <reference field="7" count="1" selected="0">
            <x v="5"/>
          </reference>
        </references>
      </pivotArea>
    </format>
    <format dxfId="660">
      <pivotArea dataOnly="0" labelOnly="1" fieldPosition="0">
        <references count="3">
          <reference field="2" count="1" selected="0">
            <x v="26"/>
          </reference>
          <reference field="4" count="1">
            <x v="86"/>
          </reference>
          <reference field="7" count="1" selected="0">
            <x v="5"/>
          </reference>
        </references>
      </pivotArea>
    </format>
    <format dxfId="659">
      <pivotArea dataOnly="0" labelOnly="1" fieldPosition="0">
        <references count="3">
          <reference field="2" count="1" selected="0">
            <x v="33"/>
          </reference>
          <reference field="4" count="1">
            <x v="86"/>
          </reference>
          <reference field="7" count="1" selected="0">
            <x v="5"/>
          </reference>
        </references>
      </pivotArea>
    </format>
    <format dxfId="658">
      <pivotArea dataOnly="0" labelOnly="1" fieldPosition="0">
        <references count="3">
          <reference field="2" count="1" selected="0">
            <x v="38"/>
          </reference>
          <reference field="4" count="1">
            <x v="64"/>
          </reference>
          <reference field="7" count="1" selected="0">
            <x v="5"/>
          </reference>
        </references>
      </pivotArea>
    </format>
    <format dxfId="657">
      <pivotArea dataOnly="0" labelOnly="1" fieldPosition="0">
        <references count="3">
          <reference field="2" count="1" selected="0">
            <x v="47"/>
          </reference>
          <reference field="4" count="1">
            <x v="86"/>
          </reference>
          <reference field="7" count="1" selected="0">
            <x v="5"/>
          </reference>
        </references>
      </pivotArea>
    </format>
    <format dxfId="656">
      <pivotArea dataOnly="0" labelOnly="1" fieldPosition="0">
        <references count="3">
          <reference field="2" count="1" selected="0">
            <x v="60"/>
          </reference>
          <reference field="4" count="1">
            <x v="86"/>
          </reference>
          <reference field="7" count="1" selected="0">
            <x v="5"/>
          </reference>
        </references>
      </pivotArea>
    </format>
    <format dxfId="655">
      <pivotArea dataOnly="0" labelOnly="1" fieldPosition="0">
        <references count="3">
          <reference field="2" count="1" selected="0">
            <x v="71"/>
          </reference>
          <reference field="4" count="1">
            <x v="36"/>
          </reference>
          <reference field="7" count="1" selected="0">
            <x v="5"/>
          </reference>
        </references>
      </pivotArea>
    </format>
    <format dxfId="654">
      <pivotArea dataOnly="0" labelOnly="1" fieldPosition="0">
        <references count="3">
          <reference field="2" count="1" selected="0">
            <x v="92"/>
          </reference>
          <reference field="4" count="1">
            <x v="86"/>
          </reference>
          <reference field="7" count="1" selected="0">
            <x v="5"/>
          </reference>
        </references>
      </pivotArea>
    </format>
    <format dxfId="653">
      <pivotArea dataOnly="0" labelOnly="1" fieldPosition="0">
        <references count="3">
          <reference field="2" count="1" selected="0">
            <x v="107"/>
          </reference>
          <reference field="4" count="1">
            <x v="86"/>
          </reference>
          <reference field="7" count="1" selected="0">
            <x v="5"/>
          </reference>
        </references>
      </pivotArea>
    </format>
    <format dxfId="652">
      <pivotArea dataOnly="0" labelOnly="1" fieldPosition="0">
        <references count="3">
          <reference field="2" count="1" selected="0">
            <x v="130"/>
          </reference>
          <reference field="4" count="1">
            <x v="78"/>
          </reference>
          <reference field="7" count="1" selected="0">
            <x v="5"/>
          </reference>
        </references>
      </pivotArea>
    </format>
    <format dxfId="651">
      <pivotArea dataOnly="0" labelOnly="1" fieldPosition="0">
        <references count="3">
          <reference field="2" count="1" selected="0">
            <x v="180"/>
          </reference>
          <reference field="4" count="1">
            <x v="86"/>
          </reference>
          <reference field="7" count="1" selected="0">
            <x v="5"/>
          </reference>
        </references>
      </pivotArea>
    </format>
    <format dxfId="650">
      <pivotArea dataOnly="0" labelOnly="1" fieldPosition="0">
        <references count="3">
          <reference field="2" count="1" selected="0">
            <x v="189"/>
          </reference>
          <reference field="4" count="1">
            <x v="86"/>
          </reference>
          <reference field="7" count="1" selected="0">
            <x v="5"/>
          </reference>
        </references>
      </pivotArea>
    </format>
    <format dxfId="649">
      <pivotArea dataOnly="0" labelOnly="1" fieldPosition="0">
        <references count="3">
          <reference field="2" count="1" selected="0">
            <x v="217"/>
          </reference>
          <reference field="4" count="1">
            <x v="36"/>
          </reference>
          <reference field="7" count="1" selected="0">
            <x v="5"/>
          </reference>
        </references>
      </pivotArea>
    </format>
    <format dxfId="648">
      <pivotArea dataOnly="0" labelOnly="1" fieldPosition="0">
        <references count="3">
          <reference field="2" count="1" selected="0">
            <x v="232"/>
          </reference>
          <reference field="4" count="1">
            <x v="86"/>
          </reference>
          <reference field="7" count="1" selected="0">
            <x v="5"/>
          </reference>
        </references>
      </pivotArea>
    </format>
    <format dxfId="647">
      <pivotArea dataOnly="0" labelOnly="1" fieldPosition="0">
        <references count="3">
          <reference field="2" count="1" selected="0">
            <x v="179"/>
          </reference>
          <reference field="4" count="1">
            <x v="96"/>
          </reference>
          <reference field="7" count="1" selected="0">
            <x v="6"/>
          </reference>
        </references>
      </pivotArea>
    </format>
    <format dxfId="646">
      <pivotArea dataOnly="0" labelOnly="1" fieldPosition="0">
        <references count="3">
          <reference field="2" count="1" selected="0">
            <x v="81"/>
          </reference>
          <reference field="4" count="1">
            <x v="48"/>
          </reference>
          <reference field="7" count="1" selected="0">
            <x v="7"/>
          </reference>
        </references>
      </pivotArea>
    </format>
    <format dxfId="645">
      <pivotArea dataOnly="0" labelOnly="1" fieldPosition="0">
        <references count="3">
          <reference field="2" count="1" selected="0">
            <x v="111"/>
          </reference>
          <reference field="4" count="1">
            <x v="48"/>
          </reference>
          <reference field="7" count="1" selected="0">
            <x v="7"/>
          </reference>
        </references>
      </pivotArea>
    </format>
    <format dxfId="644">
      <pivotArea dataOnly="0" labelOnly="1" fieldPosition="0">
        <references count="3">
          <reference field="2" count="1" selected="0">
            <x v="221"/>
          </reference>
          <reference field="4" count="1">
            <x v="48"/>
          </reference>
          <reference field="7" count="1" selected="0">
            <x v="7"/>
          </reference>
        </references>
      </pivotArea>
    </format>
    <format dxfId="643">
      <pivotArea dataOnly="0" labelOnly="1" fieldPosition="0">
        <references count="3">
          <reference field="2" count="1" selected="0">
            <x v="223"/>
          </reference>
          <reference field="4" count="1">
            <x v="48"/>
          </reference>
          <reference field="7" count="1" selected="0">
            <x v="7"/>
          </reference>
        </references>
      </pivotArea>
    </format>
    <format dxfId="642">
      <pivotArea dataOnly="0" labelOnly="1" fieldPosition="0">
        <references count="3">
          <reference field="2" count="1" selected="0">
            <x v="18"/>
          </reference>
          <reference field="4" count="1">
            <x v="63"/>
          </reference>
          <reference field="7" count="1" selected="0">
            <x v="8"/>
          </reference>
        </references>
      </pivotArea>
    </format>
    <format dxfId="641">
      <pivotArea dataOnly="0" labelOnly="1" fieldPosition="0">
        <references count="3">
          <reference field="2" count="1" selected="0">
            <x v="64"/>
          </reference>
          <reference field="4" count="1">
            <x v="63"/>
          </reference>
          <reference field="7" count="1" selected="0">
            <x v="8"/>
          </reference>
        </references>
      </pivotArea>
    </format>
    <format dxfId="640">
      <pivotArea dataOnly="0" labelOnly="1" fieldPosition="0">
        <references count="3">
          <reference field="2" count="1" selected="0">
            <x v="62"/>
          </reference>
          <reference field="4" count="1">
            <x v="26"/>
          </reference>
          <reference field="7" count="1" selected="0">
            <x v="9"/>
          </reference>
        </references>
      </pivotArea>
    </format>
    <format dxfId="639">
      <pivotArea dataOnly="0" labelOnly="1" fieldPosition="0">
        <references count="3">
          <reference field="2" count="1" selected="0">
            <x v="104"/>
          </reference>
          <reference field="4" count="1">
            <x v="38"/>
          </reference>
          <reference field="7" count="1" selected="0">
            <x v="9"/>
          </reference>
        </references>
      </pivotArea>
    </format>
    <format dxfId="638">
      <pivotArea dataOnly="0" labelOnly="1" fieldPosition="0">
        <references count="3">
          <reference field="2" count="1" selected="0">
            <x v="105"/>
          </reference>
          <reference field="4" count="1">
            <x v="38"/>
          </reference>
          <reference field="7" count="1" selected="0">
            <x v="9"/>
          </reference>
        </references>
      </pivotArea>
    </format>
    <format dxfId="637">
      <pivotArea dataOnly="0" labelOnly="1" fieldPosition="0">
        <references count="3">
          <reference field="2" count="1" selected="0">
            <x v="114"/>
          </reference>
          <reference field="4" count="1">
            <x v="38"/>
          </reference>
          <reference field="7" count="1" selected="0">
            <x v="9"/>
          </reference>
        </references>
      </pivotArea>
    </format>
    <format dxfId="636">
      <pivotArea dataOnly="0" labelOnly="1" fieldPosition="0">
        <references count="3">
          <reference field="2" count="1" selected="0">
            <x v="188"/>
          </reference>
          <reference field="4" count="1">
            <x v="64"/>
          </reference>
          <reference field="7" count="1" selected="0">
            <x v="9"/>
          </reference>
        </references>
      </pivotArea>
    </format>
    <format dxfId="635">
      <pivotArea dataOnly="0" labelOnly="1" fieldPosition="0">
        <references count="3">
          <reference field="2" count="1" selected="0">
            <x v="159"/>
          </reference>
          <reference field="4" count="1">
            <x v="66"/>
          </reference>
          <reference field="7" count="1" selected="0">
            <x v="10"/>
          </reference>
        </references>
      </pivotArea>
    </format>
    <format dxfId="634">
      <pivotArea dataOnly="0" labelOnly="1" fieldPosition="0">
        <references count="3">
          <reference field="2" count="1" selected="0">
            <x v="54"/>
          </reference>
          <reference field="4" count="1">
            <x v="86"/>
          </reference>
          <reference field="7" count="1" selected="0">
            <x v="11"/>
          </reference>
        </references>
      </pivotArea>
    </format>
    <format dxfId="633">
      <pivotArea dataOnly="0" labelOnly="1" fieldPosition="0">
        <references count="3">
          <reference field="2" count="1" selected="0">
            <x v="219"/>
          </reference>
          <reference field="4" count="1">
            <x v="86"/>
          </reference>
          <reference field="7" count="1" selected="0">
            <x v="11"/>
          </reference>
        </references>
      </pivotArea>
    </format>
    <format dxfId="632">
      <pivotArea dataOnly="0" labelOnly="1" fieldPosition="0">
        <references count="3">
          <reference field="2" count="1" selected="0">
            <x v="4"/>
          </reference>
          <reference field="4" count="1">
            <x v="86"/>
          </reference>
          <reference field="7" count="1" selected="0">
            <x v="12"/>
          </reference>
        </references>
      </pivotArea>
    </format>
    <format dxfId="631">
      <pivotArea dataOnly="0" labelOnly="1" fieldPosition="0">
        <references count="3">
          <reference field="2" count="1" selected="0">
            <x v="115"/>
          </reference>
          <reference field="4" count="1">
            <x v="96"/>
          </reference>
          <reference field="7" count="1" selected="0">
            <x v="12"/>
          </reference>
        </references>
      </pivotArea>
    </format>
    <format dxfId="630">
      <pivotArea dataOnly="0" labelOnly="1" fieldPosition="0">
        <references count="3">
          <reference field="2" count="1" selected="0">
            <x v="198"/>
          </reference>
          <reference field="4" count="1">
            <x v="86"/>
          </reference>
          <reference field="7" count="1" selected="0">
            <x v="13"/>
          </reference>
        </references>
      </pivotArea>
    </format>
    <format dxfId="629">
      <pivotArea dataOnly="0" labelOnly="1" fieldPosition="0">
        <references count="3">
          <reference field="2" count="1" selected="0">
            <x v="197"/>
          </reference>
          <reference field="4" count="1">
            <x v="6"/>
          </reference>
          <reference field="7" count="1" selected="0">
            <x v="14"/>
          </reference>
        </references>
      </pivotArea>
    </format>
    <format dxfId="628">
      <pivotArea dataOnly="0" labelOnly="1" fieldPosition="0">
        <references count="3">
          <reference field="2" count="1" selected="0">
            <x v="3"/>
          </reference>
          <reference field="4" count="2">
            <x v="86"/>
            <x v="90"/>
          </reference>
          <reference field="7" count="1" selected="0">
            <x v="15"/>
          </reference>
        </references>
      </pivotArea>
    </format>
    <format dxfId="627">
      <pivotArea dataOnly="0" labelOnly="1" fieldPosition="0">
        <references count="3">
          <reference field="2" count="1" selected="0">
            <x v="6"/>
          </reference>
          <reference field="4" count="1">
            <x v="86"/>
          </reference>
          <reference field="7" count="1" selected="0">
            <x v="15"/>
          </reference>
        </references>
      </pivotArea>
    </format>
    <format dxfId="626">
      <pivotArea dataOnly="0" labelOnly="1" fieldPosition="0">
        <references count="3">
          <reference field="2" count="1" selected="0">
            <x v="7"/>
          </reference>
          <reference field="4" count="1">
            <x v="55"/>
          </reference>
          <reference field="7" count="1" selected="0">
            <x v="15"/>
          </reference>
        </references>
      </pivotArea>
    </format>
    <format dxfId="625">
      <pivotArea dataOnly="0" labelOnly="1" fieldPosition="0">
        <references count="3">
          <reference field="2" count="1" selected="0">
            <x v="8"/>
          </reference>
          <reference field="4" count="1">
            <x v="86"/>
          </reference>
          <reference field="7" count="1" selected="0">
            <x v="15"/>
          </reference>
        </references>
      </pivotArea>
    </format>
    <format dxfId="624">
      <pivotArea dataOnly="0" labelOnly="1" fieldPosition="0">
        <references count="3">
          <reference field="2" count="1" selected="0">
            <x v="13"/>
          </reference>
          <reference field="4" count="1">
            <x v="86"/>
          </reference>
          <reference field="7" count="1" selected="0">
            <x v="15"/>
          </reference>
        </references>
      </pivotArea>
    </format>
    <format dxfId="623">
      <pivotArea dataOnly="0" labelOnly="1" fieldPosition="0">
        <references count="3">
          <reference field="2" count="1" selected="0">
            <x v="14"/>
          </reference>
          <reference field="4" count="1">
            <x v="86"/>
          </reference>
          <reference field="7" count="1" selected="0">
            <x v="15"/>
          </reference>
        </references>
      </pivotArea>
    </format>
    <format dxfId="622">
      <pivotArea dataOnly="0" labelOnly="1" fieldPosition="0">
        <references count="3">
          <reference field="2" count="1" selected="0">
            <x v="15"/>
          </reference>
          <reference field="4" count="1">
            <x v="86"/>
          </reference>
          <reference field="7" count="1" selected="0">
            <x v="15"/>
          </reference>
        </references>
      </pivotArea>
    </format>
    <format dxfId="621">
      <pivotArea dataOnly="0" labelOnly="1" fieldPosition="0">
        <references count="3">
          <reference field="2" count="1" selected="0">
            <x v="16"/>
          </reference>
          <reference field="4" count="1">
            <x v="86"/>
          </reference>
          <reference field="7" count="1" selected="0">
            <x v="15"/>
          </reference>
        </references>
      </pivotArea>
    </format>
    <format dxfId="620">
      <pivotArea dataOnly="0" labelOnly="1" fieldPosition="0">
        <references count="3">
          <reference field="2" count="1" selected="0">
            <x v="17"/>
          </reference>
          <reference field="4" count="1">
            <x v="86"/>
          </reference>
          <reference field="7" count="1" selected="0">
            <x v="15"/>
          </reference>
        </references>
      </pivotArea>
    </format>
    <format dxfId="619">
      <pivotArea dataOnly="0" labelOnly="1" fieldPosition="0">
        <references count="3">
          <reference field="2" count="1" selected="0">
            <x v="19"/>
          </reference>
          <reference field="4" count="1">
            <x v="86"/>
          </reference>
          <reference field="7" count="1" selected="0">
            <x v="15"/>
          </reference>
        </references>
      </pivotArea>
    </format>
    <format dxfId="618">
      <pivotArea dataOnly="0" labelOnly="1" fieldPosition="0">
        <references count="3">
          <reference field="2" count="1" selected="0">
            <x v="20"/>
          </reference>
          <reference field="4" count="1">
            <x v="86"/>
          </reference>
          <reference field="7" count="1" selected="0">
            <x v="15"/>
          </reference>
        </references>
      </pivotArea>
    </format>
    <format dxfId="617">
      <pivotArea dataOnly="0" labelOnly="1" fieldPosition="0">
        <references count="3">
          <reference field="2" count="1" selected="0">
            <x v="21"/>
          </reference>
          <reference field="4" count="3">
            <x v="27"/>
            <x v="85"/>
            <x v="86"/>
          </reference>
          <reference field="7" count="1" selected="0">
            <x v="15"/>
          </reference>
        </references>
      </pivotArea>
    </format>
    <format dxfId="616">
      <pivotArea dataOnly="0" labelOnly="1" fieldPosition="0">
        <references count="3">
          <reference field="2" count="1" selected="0">
            <x v="22"/>
          </reference>
          <reference field="4" count="1">
            <x v="86"/>
          </reference>
          <reference field="7" count="1" selected="0">
            <x v="15"/>
          </reference>
        </references>
      </pivotArea>
    </format>
    <format dxfId="615">
      <pivotArea dataOnly="0" labelOnly="1" fieldPosition="0">
        <references count="3">
          <reference field="2" count="1" selected="0">
            <x v="23"/>
          </reference>
          <reference field="4" count="1">
            <x v="86"/>
          </reference>
          <reference field="7" count="1" selected="0">
            <x v="15"/>
          </reference>
        </references>
      </pivotArea>
    </format>
    <format dxfId="614">
      <pivotArea dataOnly="0" labelOnly="1" fieldPosition="0">
        <references count="3">
          <reference field="2" count="1" selected="0">
            <x v="24"/>
          </reference>
          <reference field="4" count="1">
            <x v="86"/>
          </reference>
          <reference field="7" count="1" selected="0">
            <x v="15"/>
          </reference>
        </references>
      </pivotArea>
    </format>
    <format dxfId="613">
      <pivotArea dataOnly="0" labelOnly="1" fieldPosition="0">
        <references count="3">
          <reference field="2" count="1" selected="0">
            <x v="25"/>
          </reference>
          <reference field="4" count="1">
            <x v="86"/>
          </reference>
          <reference field="7" count="1" selected="0">
            <x v="15"/>
          </reference>
        </references>
      </pivotArea>
    </format>
    <format dxfId="612">
      <pivotArea dataOnly="0" labelOnly="1" fieldPosition="0">
        <references count="3">
          <reference field="2" count="1" selected="0">
            <x v="26"/>
          </reference>
          <reference field="4" count="1">
            <x v="86"/>
          </reference>
          <reference field="7" count="1" selected="0">
            <x v="15"/>
          </reference>
        </references>
      </pivotArea>
    </format>
    <format dxfId="611">
      <pivotArea dataOnly="0" labelOnly="1" fieldPosition="0">
        <references count="3">
          <reference field="2" count="1" selected="0">
            <x v="27"/>
          </reference>
          <reference field="4" count="1">
            <x v="86"/>
          </reference>
          <reference field="7" count="1" selected="0">
            <x v="15"/>
          </reference>
        </references>
      </pivotArea>
    </format>
    <format dxfId="610">
      <pivotArea dataOnly="0" labelOnly="1" fieldPosition="0">
        <references count="3">
          <reference field="2" count="1" selected="0">
            <x v="28"/>
          </reference>
          <reference field="4" count="1">
            <x v="86"/>
          </reference>
          <reference field="7" count="1" selected="0">
            <x v="15"/>
          </reference>
        </references>
      </pivotArea>
    </format>
    <format dxfId="609">
      <pivotArea dataOnly="0" labelOnly="1" fieldPosition="0">
        <references count="3">
          <reference field="2" count="1" selected="0">
            <x v="29"/>
          </reference>
          <reference field="4" count="1">
            <x v="86"/>
          </reference>
          <reference field="7" count="1" selected="0">
            <x v="15"/>
          </reference>
        </references>
      </pivotArea>
    </format>
    <format dxfId="608">
      <pivotArea dataOnly="0" labelOnly="1" fieldPosition="0">
        <references count="3">
          <reference field="2" count="1" selected="0">
            <x v="30"/>
          </reference>
          <reference field="4" count="2">
            <x v="35"/>
            <x v="86"/>
          </reference>
          <reference field="7" count="1" selected="0">
            <x v="15"/>
          </reference>
        </references>
      </pivotArea>
    </format>
    <format dxfId="607">
      <pivotArea dataOnly="0" labelOnly="1" fieldPosition="0">
        <references count="3">
          <reference field="2" count="1" selected="0">
            <x v="34"/>
          </reference>
          <reference field="4" count="1">
            <x v="74"/>
          </reference>
          <reference field="7" count="1" selected="0">
            <x v="15"/>
          </reference>
        </references>
      </pivotArea>
    </format>
    <format dxfId="606">
      <pivotArea dataOnly="0" labelOnly="1" fieldPosition="0">
        <references count="3">
          <reference field="2" count="1" selected="0">
            <x v="40"/>
          </reference>
          <reference field="4" count="2">
            <x v="35"/>
            <x v="64"/>
          </reference>
          <reference field="7" count="1" selected="0">
            <x v="15"/>
          </reference>
        </references>
      </pivotArea>
    </format>
    <format dxfId="605">
      <pivotArea dataOnly="0" labelOnly="1" fieldPosition="0">
        <references count="3">
          <reference field="2" count="1" selected="0">
            <x v="41"/>
          </reference>
          <reference field="4" count="1">
            <x v="64"/>
          </reference>
          <reference field="7" count="1" selected="0">
            <x v="15"/>
          </reference>
        </references>
      </pivotArea>
    </format>
    <format dxfId="604">
      <pivotArea dataOnly="0" labelOnly="1" fieldPosition="0">
        <references count="3">
          <reference field="2" count="1" selected="0">
            <x v="43"/>
          </reference>
          <reference field="4" count="1">
            <x v="64"/>
          </reference>
          <reference field="7" count="1" selected="0">
            <x v="15"/>
          </reference>
        </references>
      </pivotArea>
    </format>
    <format dxfId="603">
      <pivotArea dataOnly="0" labelOnly="1" fieldPosition="0">
        <references count="3">
          <reference field="2" count="1" selected="0">
            <x v="44"/>
          </reference>
          <reference field="4" count="2">
            <x v="30"/>
            <x v="64"/>
          </reference>
          <reference field="7" count="1" selected="0">
            <x v="15"/>
          </reference>
        </references>
      </pivotArea>
    </format>
    <format dxfId="602">
      <pivotArea dataOnly="0" labelOnly="1" fieldPosition="0">
        <references count="3">
          <reference field="2" count="1" selected="0">
            <x v="45"/>
          </reference>
          <reference field="4" count="1">
            <x v="96"/>
          </reference>
          <reference field="7" count="1" selected="0">
            <x v="15"/>
          </reference>
        </references>
      </pivotArea>
    </format>
    <format dxfId="601">
      <pivotArea dataOnly="0" labelOnly="1" fieldPosition="0">
        <references count="3">
          <reference field="2" count="1" selected="0">
            <x v="46"/>
          </reference>
          <reference field="4" count="1">
            <x v="86"/>
          </reference>
          <reference field="7" count="1" selected="0">
            <x v="15"/>
          </reference>
        </references>
      </pivotArea>
    </format>
    <format dxfId="600">
      <pivotArea dataOnly="0" labelOnly="1" fieldPosition="0">
        <references count="3">
          <reference field="2" count="1" selected="0">
            <x v="50"/>
          </reference>
          <reference field="4" count="1">
            <x v="64"/>
          </reference>
          <reference field="7" count="1" selected="0">
            <x v="15"/>
          </reference>
        </references>
      </pivotArea>
    </format>
    <format dxfId="599">
      <pivotArea dataOnly="0" labelOnly="1" fieldPosition="0">
        <references count="3">
          <reference field="2" count="1" selected="0">
            <x v="51"/>
          </reference>
          <reference field="4" count="1">
            <x v="86"/>
          </reference>
          <reference field="7" count="1" selected="0">
            <x v="15"/>
          </reference>
        </references>
      </pivotArea>
    </format>
    <format dxfId="598">
      <pivotArea dataOnly="0" labelOnly="1" fieldPosition="0">
        <references count="3">
          <reference field="2" count="1" selected="0">
            <x v="55"/>
          </reference>
          <reference field="4" count="1">
            <x v="86"/>
          </reference>
          <reference field="7" count="1" selected="0">
            <x v="15"/>
          </reference>
        </references>
      </pivotArea>
    </format>
    <format dxfId="597">
      <pivotArea dataOnly="0" labelOnly="1" fieldPosition="0">
        <references count="3">
          <reference field="2" count="1" selected="0">
            <x v="62"/>
          </reference>
          <reference field="4" count="1">
            <x v="64"/>
          </reference>
          <reference field="7" count="1" selected="0">
            <x v="15"/>
          </reference>
        </references>
      </pivotArea>
    </format>
    <format dxfId="596">
      <pivotArea dataOnly="0" labelOnly="1" fieldPosition="0">
        <references count="3">
          <reference field="2" count="1" selected="0">
            <x v="63"/>
          </reference>
          <reference field="4" count="1">
            <x v="64"/>
          </reference>
          <reference field="7" count="1" selected="0">
            <x v="15"/>
          </reference>
        </references>
      </pivotArea>
    </format>
    <format dxfId="595">
      <pivotArea dataOnly="0" labelOnly="1" fieldPosition="0">
        <references count="3">
          <reference field="2" count="1" selected="0">
            <x v="64"/>
          </reference>
          <reference field="4" count="2">
            <x v="53"/>
            <x v="81"/>
          </reference>
          <reference field="7" count="1" selected="0">
            <x v="15"/>
          </reference>
        </references>
      </pivotArea>
    </format>
    <format dxfId="594">
      <pivotArea dataOnly="0" labelOnly="1" fieldPosition="0">
        <references count="3">
          <reference field="2" count="1" selected="0">
            <x v="73"/>
          </reference>
          <reference field="4" count="1">
            <x v="78"/>
          </reference>
          <reference field="7" count="1" selected="0">
            <x v="15"/>
          </reference>
        </references>
      </pivotArea>
    </format>
    <format dxfId="593">
      <pivotArea dataOnly="0" labelOnly="1" fieldPosition="0">
        <references count="3">
          <reference field="2" count="1" selected="0">
            <x v="74"/>
          </reference>
          <reference field="4" count="1">
            <x v="78"/>
          </reference>
          <reference field="7" count="1" selected="0">
            <x v="15"/>
          </reference>
        </references>
      </pivotArea>
    </format>
    <format dxfId="592">
      <pivotArea dataOnly="0" labelOnly="1" fieldPosition="0">
        <references count="3">
          <reference field="2" count="1" selected="0">
            <x v="75"/>
          </reference>
          <reference field="4" count="1">
            <x v="78"/>
          </reference>
          <reference field="7" count="1" selected="0">
            <x v="15"/>
          </reference>
        </references>
      </pivotArea>
    </format>
    <format dxfId="591">
      <pivotArea dataOnly="0" labelOnly="1" fieldPosition="0">
        <references count="3">
          <reference field="2" count="1" selected="0">
            <x v="77"/>
          </reference>
          <reference field="4" count="1">
            <x v="64"/>
          </reference>
          <reference field="7" count="1" selected="0">
            <x v="15"/>
          </reference>
        </references>
      </pivotArea>
    </format>
    <format dxfId="590">
      <pivotArea dataOnly="0" labelOnly="1" fieldPosition="0">
        <references count="3">
          <reference field="2" count="1" selected="0">
            <x v="89"/>
          </reference>
          <reference field="4" count="1">
            <x v="55"/>
          </reference>
          <reference field="7" count="1" selected="0">
            <x v="15"/>
          </reference>
        </references>
      </pivotArea>
    </format>
    <format dxfId="589">
      <pivotArea dataOnly="0" labelOnly="1" fieldPosition="0">
        <references count="3">
          <reference field="2" count="1" selected="0">
            <x v="90"/>
          </reference>
          <reference field="4" count="1">
            <x v="64"/>
          </reference>
          <reference field="7" count="1" selected="0">
            <x v="15"/>
          </reference>
        </references>
      </pivotArea>
    </format>
    <format dxfId="588">
      <pivotArea dataOnly="0" labelOnly="1" fieldPosition="0">
        <references count="3">
          <reference field="2" count="1" selected="0">
            <x v="92"/>
          </reference>
          <reference field="4" count="1">
            <x v="86"/>
          </reference>
          <reference field="7" count="1" selected="0">
            <x v="15"/>
          </reference>
        </references>
      </pivotArea>
    </format>
    <format dxfId="587">
      <pivotArea dataOnly="0" labelOnly="1" fieldPosition="0">
        <references count="3">
          <reference field="2" count="1" selected="0">
            <x v="93"/>
          </reference>
          <reference field="4" count="1">
            <x v="86"/>
          </reference>
          <reference field="7" count="1" selected="0">
            <x v="15"/>
          </reference>
        </references>
      </pivotArea>
    </format>
    <format dxfId="586">
      <pivotArea dataOnly="0" labelOnly="1" fieldPosition="0">
        <references count="3">
          <reference field="2" count="1" selected="0">
            <x v="98"/>
          </reference>
          <reference field="4" count="1">
            <x v="86"/>
          </reference>
          <reference field="7" count="1" selected="0">
            <x v="15"/>
          </reference>
        </references>
      </pivotArea>
    </format>
    <format dxfId="585">
      <pivotArea dataOnly="0" labelOnly="1" fieldPosition="0">
        <references count="3">
          <reference field="2" count="1" selected="0">
            <x v="99"/>
          </reference>
          <reference field="4" count="1">
            <x v="86"/>
          </reference>
          <reference field="7" count="1" selected="0">
            <x v="15"/>
          </reference>
        </references>
      </pivotArea>
    </format>
    <format dxfId="584">
      <pivotArea dataOnly="0" labelOnly="1" fieldPosition="0">
        <references count="3">
          <reference field="2" count="1" selected="0">
            <x v="100"/>
          </reference>
          <reference field="4" count="1">
            <x v="78"/>
          </reference>
          <reference field="7" count="1" selected="0">
            <x v="15"/>
          </reference>
        </references>
      </pivotArea>
    </format>
    <format dxfId="583">
      <pivotArea dataOnly="0" labelOnly="1" fieldPosition="0">
        <references count="3">
          <reference field="2" count="1" selected="0">
            <x v="101"/>
          </reference>
          <reference field="4" count="1">
            <x v="86"/>
          </reference>
          <reference field="7" count="1" selected="0">
            <x v="15"/>
          </reference>
        </references>
      </pivotArea>
    </format>
    <format dxfId="582">
      <pivotArea dataOnly="0" labelOnly="1" fieldPosition="0">
        <references count="3">
          <reference field="2" count="1" selected="0">
            <x v="102"/>
          </reference>
          <reference field="4" count="1">
            <x v="86"/>
          </reference>
          <reference field="7" count="1" selected="0">
            <x v="15"/>
          </reference>
        </references>
      </pivotArea>
    </format>
    <format dxfId="581">
      <pivotArea dataOnly="0" labelOnly="1" fieldPosition="0">
        <references count="3">
          <reference field="2" count="1" selected="0">
            <x v="103"/>
          </reference>
          <reference field="4" count="1">
            <x v="43"/>
          </reference>
          <reference field="7" count="1" selected="0">
            <x v="15"/>
          </reference>
        </references>
      </pivotArea>
    </format>
    <format dxfId="580">
      <pivotArea dataOnly="0" labelOnly="1" fieldPosition="0">
        <references count="3">
          <reference field="2" count="1" selected="0">
            <x v="104"/>
          </reference>
          <reference field="4" count="1">
            <x v="86"/>
          </reference>
          <reference field="7" count="1" selected="0">
            <x v="15"/>
          </reference>
        </references>
      </pivotArea>
    </format>
    <format dxfId="579">
      <pivotArea dataOnly="0" labelOnly="1" fieldPosition="0">
        <references count="3">
          <reference field="2" count="1" selected="0">
            <x v="105"/>
          </reference>
          <reference field="4" count="2">
            <x v="53"/>
            <x v="86"/>
          </reference>
          <reference field="7" count="1" selected="0">
            <x v="15"/>
          </reference>
        </references>
      </pivotArea>
    </format>
    <format dxfId="578">
      <pivotArea dataOnly="0" labelOnly="1" fieldPosition="0">
        <references count="3">
          <reference field="2" count="1" selected="0">
            <x v="106"/>
          </reference>
          <reference field="4" count="1">
            <x v="86"/>
          </reference>
          <reference field="7" count="1" selected="0">
            <x v="15"/>
          </reference>
        </references>
      </pivotArea>
    </format>
    <format dxfId="577">
      <pivotArea dataOnly="0" labelOnly="1" fieldPosition="0">
        <references count="3">
          <reference field="2" count="1" selected="0">
            <x v="107"/>
          </reference>
          <reference field="4" count="1">
            <x v="86"/>
          </reference>
          <reference field="7" count="1" selected="0">
            <x v="15"/>
          </reference>
        </references>
      </pivotArea>
    </format>
    <format dxfId="576">
      <pivotArea dataOnly="0" labelOnly="1" fieldPosition="0">
        <references count="3">
          <reference field="2" count="1" selected="0">
            <x v="108"/>
          </reference>
          <reference field="4" count="1">
            <x v="86"/>
          </reference>
          <reference field="7" count="1" selected="0">
            <x v="15"/>
          </reference>
        </references>
      </pivotArea>
    </format>
    <format dxfId="575">
      <pivotArea dataOnly="0" labelOnly="1" fieldPosition="0">
        <references count="3">
          <reference field="2" count="1" selected="0">
            <x v="109"/>
          </reference>
          <reference field="4" count="1">
            <x v="53"/>
          </reference>
          <reference field="7" count="1" selected="0">
            <x v="15"/>
          </reference>
        </references>
      </pivotArea>
    </format>
    <format dxfId="574">
      <pivotArea dataOnly="0" labelOnly="1" fieldPosition="0">
        <references count="3">
          <reference field="2" count="1" selected="0">
            <x v="110"/>
          </reference>
          <reference field="4" count="2">
            <x v="53"/>
            <x v="86"/>
          </reference>
          <reference field="7" count="1" selected="0">
            <x v="15"/>
          </reference>
        </references>
      </pivotArea>
    </format>
    <format dxfId="573">
      <pivotArea dataOnly="0" labelOnly="1" fieldPosition="0">
        <references count="3">
          <reference field="2" count="1" selected="0">
            <x v="111"/>
          </reference>
          <reference field="4" count="1">
            <x v="55"/>
          </reference>
          <reference field="7" count="1" selected="0">
            <x v="15"/>
          </reference>
        </references>
      </pivotArea>
    </format>
    <format dxfId="572">
      <pivotArea dataOnly="0" labelOnly="1" fieldPosition="0">
        <references count="3">
          <reference field="2" count="1" selected="0">
            <x v="113"/>
          </reference>
          <reference field="4" count="2">
            <x v="43"/>
            <x v="86"/>
          </reference>
          <reference field="7" count="1" selected="0">
            <x v="15"/>
          </reference>
        </references>
      </pivotArea>
    </format>
    <format dxfId="571">
      <pivotArea dataOnly="0" labelOnly="1" fieldPosition="0">
        <references count="3">
          <reference field="2" count="1" selected="0">
            <x v="114"/>
          </reference>
          <reference field="4" count="1">
            <x v="84"/>
          </reference>
          <reference field="7" count="1" selected="0">
            <x v="15"/>
          </reference>
        </references>
      </pivotArea>
    </format>
    <format dxfId="570">
      <pivotArea dataOnly="0" labelOnly="1" fieldPosition="0">
        <references count="3">
          <reference field="2" count="1" selected="0">
            <x v="117"/>
          </reference>
          <reference field="4" count="1">
            <x v="86"/>
          </reference>
          <reference field="7" count="1" selected="0">
            <x v="15"/>
          </reference>
        </references>
      </pivotArea>
    </format>
    <format dxfId="569">
      <pivotArea dataOnly="0" labelOnly="1" fieldPosition="0">
        <references count="3">
          <reference field="2" count="1" selected="0">
            <x v="118"/>
          </reference>
          <reference field="4" count="1">
            <x v="78"/>
          </reference>
          <reference field="7" count="1" selected="0">
            <x v="15"/>
          </reference>
        </references>
      </pivotArea>
    </format>
    <format dxfId="568">
      <pivotArea dataOnly="0" labelOnly="1" fieldPosition="0">
        <references count="3">
          <reference field="2" count="1" selected="0">
            <x v="120"/>
          </reference>
          <reference field="4" count="1">
            <x v="64"/>
          </reference>
          <reference field="7" count="1" selected="0">
            <x v="15"/>
          </reference>
        </references>
      </pivotArea>
    </format>
    <format dxfId="567">
      <pivotArea dataOnly="0" labelOnly="1" fieldPosition="0">
        <references count="3">
          <reference field="2" count="1" selected="0">
            <x v="121"/>
          </reference>
          <reference field="4" count="1">
            <x v="64"/>
          </reference>
          <reference field="7" count="1" selected="0">
            <x v="15"/>
          </reference>
        </references>
      </pivotArea>
    </format>
    <format dxfId="566">
      <pivotArea dataOnly="0" labelOnly="1" fieldPosition="0">
        <references count="3">
          <reference field="2" count="1" selected="0">
            <x v="124"/>
          </reference>
          <reference field="4" count="1">
            <x v="64"/>
          </reference>
          <reference field="7" count="1" selected="0">
            <x v="15"/>
          </reference>
        </references>
      </pivotArea>
    </format>
    <format dxfId="565">
      <pivotArea dataOnly="0" labelOnly="1" fieldPosition="0">
        <references count="3">
          <reference field="2" count="1" selected="0">
            <x v="126"/>
          </reference>
          <reference field="4" count="1">
            <x v="64"/>
          </reference>
          <reference field="7" count="1" selected="0">
            <x v="15"/>
          </reference>
        </references>
      </pivotArea>
    </format>
    <format dxfId="564">
      <pivotArea dataOnly="0" labelOnly="1" fieldPosition="0">
        <references count="3">
          <reference field="2" count="1" selected="0">
            <x v="127"/>
          </reference>
          <reference field="4" count="1">
            <x v="64"/>
          </reference>
          <reference field="7" count="1" selected="0">
            <x v="15"/>
          </reference>
        </references>
      </pivotArea>
    </format>
    <format dxfId="563">
      <pivotArea dataOnly="0" labelOnly="1" fieldPosition="0">
        <references count="3">
          <reference field="2" count="1" selected="0">
            <x v="131"/>
          </reference>
          <reference field="4" count="1">
            <x v="47"/>
          </reference>
          <reference field="7" count="1" selected="0">
            <x v="15"/>
          </reference>
        </references>
      </pivotArea>
    </format>
    <format dxfId="562">
      <pivotArea dataOnly="0" labelOnly="1" fieldPosition="0">
        <references count="3">
          <reference field="2" count="1" selected="0">
            <x v="133"/>
          </reference>
          <reference field="4" count="1">
            <x v="86"/>
          </reference>
          <reference field="7" count="1" selected="0">
            <x v="15"/>
          </reference>
        </references>
      </pivotArea>
    </format>
    <format dxfId="561">
      <pivotArea dataOnly="0" labelOnly="1" fieldPosition="0">
        <references count="3">
          <reference field="2" count="1" selected="0">
            <x v="134"/>
          </reference>
          <reference field="4" count="2">
            <x v="64"/>
            <x v="86"/>
          </reference>
          <reference field="7" count="1" selected="0">
            <x v="15"/>
          </reference>
        </references>
      </pivotArea>
    </format>
    <format dxfId="560">
      <pivotArea dataOnly="0" labelOnly="1" fieldPosition="0">
        <references count="3">
          <reference field="2" count="1" selected="0">
            <x v="135"/>
          </reference>
          <reference field="4" count="1">
            <x v="86"/>
          </reference>
          <reference field="7" count="1" selected="0">
            <x v="15"/>
          </reference>
        </references>
      </pivotArea>
    </format>
    <format dxfId="559">
      <pivotArea dataOnly="0" labelOnly="1" fieldPosition="0">
        <references count="3">
          <reference field="2" count="1" selected="0">
            <x v="137"/>
          </reference>
          <reference field="4" count="1">
            <x v="86"/>
          </reference>
          <reference field="7" count="1" selected="0">
            <x v="15"/>
          </reference>
        </references>
      </pivotArea>
    </format>
    <format dxfId="558">
      <pivotArea dataOnly="0" labelOnly="1" fieldPosition="0">
        <references count="3">
          <reference field="2" count="1" selected="0">
            <x v="139"/>
          </reference>
          <reference field="4" count="2">
            <x v="64"/>
            <x v="86"/>
          </reference>
          <reference field="7" count="1" selected="0">
            <x v="15"/>
          </reference>
        </references>
      </pivotArea>
    </format>
    <format dxfId="557">
      <pivotArea dataOnly="0" labelOnly="1" fieldPosition="0">
        <references count="3">
          <reference field="2" count="1" selected="0">
            <x v="141"/>
          </reference>
          <reference field="4" count="1">
            <x v="1"/>
          </reference>
          <reference field="7" count="1" selected="0">
            <x v="15"/>
          </reference>
        </references>
      </pivotArea>
    </format>
    <format dxfId="556">
      <pivotArea dataOnly="0" labelOnly="1" fieldPosition="0">
        <references count="3">
          <reference field="2" count="1" selected="0">
            <x v="142"/>
          </reference>
          <reference field="4" count="1">
            <x v="1"/>
          </reference>
          <reference field="7" count="1" selected="0">
            <x v="15"/>
          </reference>
        </references>
      </pivotArea>
    </format>
    <format dxfId="555">
      <pivotArea dataOnly="0" labelOnly="1" fieldPosition="0">
        <references count="3">
          <reference field="2" count="1" selected="0">
            <x v="145"/>
          </reference>
          <reference field="4" count="1">
            <x v="86"/>
          </reference>
          <reference field="7" count="1" selected="0">
            <x v="15"/>
          </reference>
        </references>
      </pivotArea>
    </format>
    <format dxfId="554">
      <pivotArea dataOnly="0" labelOnly="1" fieldPosition="0">
        <references count="3">
          <reference field="2" count="1" selected="0">
            <x v="146"/>
          </reference>
          <reference field="4" count="2">
            <x v="53"/>
            <x v="81"/>
          </reference>
          <reference field="7" count="1" selected="0">
            <x v="15"/>
          </reference>
        </references>
      </pivotArea>
    </format>
    <format dxfId="553">
      <pivotArea dataOnly="0" labelOnly="1" fieldPosition="0">
        <references count="3">
          <reference field="2" count="1" selected="0">
            <x v="148"/>
          </reference>
          <reference field="4" count="1">
            <x v="54"/>
          </reference>
          <reference field="7" count="1" selected="0">
            <x v="15"/>
          </reference>
        </references>
      </pivotArea>
    </format>
    <format dxfId="552">
      <pivotArea dataOnly="0" labelOnly="1" fieldPosition="0">
        <references count="3">
          <reference field="2" count="1" selected="0">
            <x v="149"/>
          </reference>
          <reference field="4" count="1">
            <x v="53"/>
          </reference>
          <reference field="7" count="1" selected="0">
            <x v="15"/>
          </reference>
        </references>
      </pivotArea>
    </format>
    <format dxfId="551">
      <pivotArea dataOnly="0" labelOnly="1" fieldPosition="0">
        <references count="3">
          <reference field="2" count="1" selected="0">
            <x v="150"/>
          </reference>
          <reference field="4" count="1">
            <x v="43"/>
          </reference>
          <reference field="7" count="1" selected="0">
            <x v="15"/>
          </reference>
        </references>
      </pivotArea>
    </format>
    <format dxfId="550">
      <pivotArea dataOnly="0" labelOnly="1" fieldPosition="0">
        <references count="3">
          <reference field="2" count="1" selected="0">
            <x v="151"/>
          </reference>
          <reference field="4" count="1">
            <x v="64"/>
          </reference>
          <reference field="7" count="1" selected="0">
            <x v="15"/>
          </reference>
        </references>
      </pivotArea>
    </format>
    <format dxfId="549">
      <pivotArea dataOnly="0" labelOnly="1" fieldPosition="0">
        <references count="3">
          <reference field="2" count="1" selected="0">
            <x v="152"/>
          </reference>
          <reference field="4" count="1">
            <x v="64"/>
          </reference>
          <reference field="7" count="1" selected="0">
            <x v="15"/>
          </reference>
        </references>
      </pivotArea>
    </format>
    <format dxfId="548">
      <pivotArea dataOnly="0" labelOnly="1" fieldPosition="0">
        <references count="3">
          <reference field="2" count="1" selected="0">
            <x v="157"/>
          </reference>
          <reference field="4" count="1">
            <x v="86"/>
          </reference>
          <reference field="7" count="1" selected="0">
            <x v="15"/>
          </reference>
        </references>
      </pivotArea>
    </format>
    <format dxfId="547">
      <pivotArea dataOnly="0" labelOnly="1" fieldPosition="0">
        <references count="3">
          <reference field="2" count="1" selected="0">
            <x v="158"/>
          </reference>
          <reference field="4" count="1">
            <x v="86"/>
          </reference>
          <reference field="7" count="1" selected="0">
            <x v="15"/>
          </reference>
        </references>
      </pivotArea>
    </format>
    <format dxfId="546">
      <pivotArea dataOnly="0" labelOnly="1" fieldPosition="0">
        <references count="3">
          <reference field="2" count="1" selected="0">
            <x v="161"/>
          </reference>
          <reference field="4" count="1">
            <x v="86"/>
          </reference>
          <reference field="7" count="1" selected="0">
            <x v="15"/>
          </reference>
        </references>
      </pivotArea>
    </format>
    <format dxfId="545">
      <pivotArea dataOnly="0" labelOnly="1" fieldPosition="0">
        <references count="3">
          <reference field="2" count="1" selected="0">
            <x v="162"/>
          </reference>
          <reference field="4" count="1">
            <x v="91"/>
          </reference>
          <reference field="7" count="1" selected="0">
            <x v="15"/>
          </reference>
        </references>
      </pivotArea>
    </format>
    <format dxfId="544">
      <pivotArea dataOnly="0" labelOnly="1" fieldPosition="0">
        <references count="3">
          <reference field="2" count="1" selected="0">
            <x v="165"/>
          </reference>
          <reference field="4" count="1">
            <x v="86"/>
          </reference>
          <reference field="7" count="1" selected="0">
            <x v="15"/>
          </reference>
        </references>
      </pivotArea>
    </format>
    <format dxfId="543">
      <pivotArea dataOnly="0" labelOnly="1" fieldPosition="0">
        <references count="3">
          <reference field="2" count="1" selected="0">
            <x v="166"/>
          </reference>
          <reference field="4" count="1">
            <x v="26"/>
          </reference>
          <reference field="7" count="1" selected="0">
            <x v="15"/>
          </reference>
        </references>
      </pivotArea>
    </format>
    <format dxfId="542">
      <pivotArea dataOnly="0" labelOnly="1" fieldPosition="0">
        <references count="3">
          <reference field="2" count="1" selected="0">
            <x v="168"/>
          </reference>
          <reference field="4" count="1">
            <x v="86"/>
          </reference>
          <reference field="7" count="1" selected="0">
            <x v="15"/>
          </reference>
        </references>
      </pivotArea>
    </format>
    <format dxfId="541">
      <pivotArea dataOnly="0" labelOnly="1" fieldPosition="0">
        <references count="3">
          <reference field="2" count="1" selected="0">
            <x v="169"/>
          </reference>
          <reference field="4" count="1">
            <x v="86"/>
          </reference>
          <reference field="7" count="1" selected="0">
            <x v="15"/>
          </reference>
        </references>
      </pivotArea>
    </format>
    <format dxfId="540">
      <pivotArea dataOnly="0" labelOnly="1" fieldPosition="0">
        <references count="3">
          <reference field="2" count="1" selected="0">
            <x v="170"/>
          </reference>
          <reference field="4" count="1">
            <x v="86"/>
          </reference>
          <reference field="7" count="1" selected="0">
            <x v="15"/>
          </reference>
        </references>
      </pivotArea>
    </format>
    <format dxfId="539">
      <pivotArea dataOnly="0" labelOnly="1" fieldPosition="0">
        <references count="3">
          <reference field="2" count="1" selected="0">
            <x v="171"/>
          </reference>
          <reference field="4" count="1">
            <x v="86"/>
          </reference>
          <reference field="7" count="1" selected="0">
            <x v="15"/>
          </reference>
        </references>
      </pivotArea>
    </format>
    <format dxfId="538">
      <pivotArea dataOnly="0" labelOnly="1" fieldPosition="0">
        <references count="3">
          <reference field="2" count="1" selected="0">
            <x v="172"/>
          </reference>
          <reference field="4" count="1">
            <x v="96"/>
          </reference>
          <reference field="7" count="1" selected="0">
            <x v="15"/>
          </reference>
        </references>
      </pivotArea>
    </format>
    <format dxfId="537">
      <pivotArea dataOnly="0" labelOnly="1" fieldPosition="0">
        <references count="3">
          <reference field="2" count="1" selected="0">
            <x v="173"/>
          </reference>
          <reference field="4" count="1">
            <x v="86"/>
          </reference>
          <reference field="7" count="1" selected="0">
            <x v="15"/>
          </reference>
        </references>
      </pivotArea>
    </format>
    <format dxfId="536">
      <pivotArea dataOnly="0" labelOnly="1" fieldPosition="0">
        <references count="3">
          <reference field="2" count="1" selected="0">
            <x v="174"/>
          </reference>
          <reference field="4" count="1">
            <x v="86"/>
          </reference>
          <reference field="7" count="1" selected="0">
            <x v="15"/>
          </reference>
        </references>
      </pivotArea>
    </format>
    <format dxfId="535">
      <pivotArea dataOnly="0" labelOnly="1" fieldPosition="0">
        <references count="3">
          <reference field="2" count="1" selected="0">
            <x v="175"/>
          </reference>
          <reference field="4" count="1">
            <x v="86"/>
          </reference>
          <reference field="7" count="1" selected="0">
            <x v="15"/>
          </reference>
        </references>
      </pivotArea>
    </format>
    <format dxfId="534">
      <pivotArea dataOnly="0" labelOnly="1" fieldPosition="0">
        <references count="3">
          <reference field="2" count="1" selected="0">
            <x v="178"/>
          </reference>
          <reference field="4" count="1">
            <x v="26"/>
          </reference>
          <reference field="7" count="1" selected="0">
            <x v="15"/>
          </reference>
        </references>
      </pivotArea>
    </format>
    <format dxfId="533">
      <pivotArea dataOnly="0" labelOnly="1" fieldPosition="0">
        <references count="3">
          <reference field="2" count="1" selected="0">
            <x v="179"/>
          </reference>
          <reference field="4" count="1">
            <x v="26"/>
          </reference>
          <reference field="7" count="1" selected="0">
            <x v="15"/>
          </reference>
        </references>
      </pivotArea>
    </format>
    <format dxfId="532">
      <pivotArea dataOnly="0" labelOnly="1" fieldPosition="0">
        <references count="3">
          <reference field="2" count="1" selected="0">
            <x v="193"/>
          </reference>
          <reference field="4" count="1">
            <x v="64"/>
          </reference>
          <reference field="7" count="1" selected="0">
            <x v="15"/>
          </reference>
        </references>
      </pivotArea>
    </format>
    <format dxfId="531">
      <pivotArea dataOnly="0" labelOnly="1" fieldPosition="0">
        <references count="3">
          <reference field="2" count="1" selected="0">
            <x v="194"/>
          </reference>
          <reference field="4" count="1">
            <x v="64"/>
          </reference>
          <reference field="7" count="1" selected="0">
            <x v="15"/>
          </reference>
        </references>
      </pivotArea>
    </format>
    <format dxfId="530">
      <pivotArea dataOnly="0" labelOnly="1" fieldPosition="0">
        <references count="3">
          <reference field="2" count="1" selected="0">
            <x v="195"/>
          </reference>
          <reference field="4" count="1">
            <x v="64"/>
          </reference>
          <reference field="7" count="1" selected="0">
            <x v="15"/>
          </reference>
        </references>
      </pivotArea>
    </format>
    <format dxfId="529">
      <pivotArea dataOnly="0" labelOnly="1" fieldPosition="0">
        <references count="3">
          <reference field="2" count="1" selected="0">
            <x v="196"/>
          </reference>
          <reference field="4" count="1">
            <x v="64"/>
          </reference>
          <reference field="7" count="1" selected="0">
            <x v="15"/>
          </reference>
        </references>
      </pivotArea>
    </format>
    <format dxfId="528">
      <pivotArea dataOnly="0" labelOnly="1" fieldPosition="0">
        <references count="3">
          <reference field="2" count="1" selected="0">
            <x v="198"/>
          </reference>
          <reference field="4" count="2">
            <x v="64"/>
            <x v="86"/>
          </reference>
          <reference field="7" count="1" selected="0">
            <x v="15"/>
          </reference>
        </references>
      </pivotArea>
    </format>
    <format dxfId="527">
      <pivotArea dataOnly="0" labelOnly="1" fieldPosition="0">
        <references count="3">
          <reference field="2" count="1" selected="0">
            <x v="200"/>
          </reference>
          <reference field="4" count="1">
            <x v="86"/>
          </reference>
          <reference field="7" count="1" selected="0">
            <x v="15"/>
          </reference>
        </references>
      </pivotArea>
    </format>
    <format dxfId="526">
      <pivotArea dataOnly="0" labelOnly="1" fieldPosition="0">
        <references count="3">
          <reference field="2" count="1" selected="0">
            <x v="204"/>
          </reference>
          <reference field="4" count="1">
            <x v="42"/>
          </reference>
          <reference field="7" count="1" selected="0">
            <x v="15"/>
          </reference>
        </references>
      </pivotArea>
    </format>
    <format dxfId="525">
      <pivotArea dataOnly="0" labelOnly="1" fieldPosition="0">
        <references count="3">
          <reference field="2" count="1" selected="0">
            <x v="208"/>
          </reference>
          <reference field="4" count="1">
            <x v="86"/>
          </reference>
          <reference field="7" count="1" selected="0">
            <x v="15"/>
          </reference>
        </references>
      </pivotArea>
    </format>
    <format dxfId="524">
      <pivotArea dataOnly="0" labelOnly="1" fieldPosition="0">
        <references count="3">
          <reference field="2" count="1" selected="0">
            <x v="213"/>
          </reference>
          <reference field="4" count="1">
            <x v="55"/>
          </reference>
          <reference field="7" count="1" selected="0">
            <x v="15"/>
          </reference>
        </references>
      </pivotArea>
    </format>
    <format dxfId="523">
      <pivotArea dataOnly="0" labelOnly="1" fieldPosition="0">
        <references count="3">
          <reference field="2" count="1" selected="0">
            <x v="216"/>
          </reference>
          <reference field="4" count="1">
            <x v="86"/>
          </reference>
          <reference field="7" count="1" selected="0">
            <x v="15"/>
          </reference>
        </references>
      </pivotArea>
    </format>
    <format dxfId="522">
      <pivotArea dataOnly="0" labelOnly="1" fieldPosition="0">
        <references count="3">
          <reference field="2" count="1" selected="0">
            <x v="217"/>
          </reference>
          <reference field="4" count="1">
            <x v="86"/>
          </reference>
          <reference field="7" count="1" selected="0">
            <x v="15"/>
          </reference>
        </references>
      </pivotArea>
    </format>
    <format dxfId="521">
      <pivotArea dataOnly="0" labelOnly="1" fieldPosition="0">
        <references count="3">
          <reference field="2" count="1" selected="0">
            <x v="220"/>
          </reference>
          <reference field="4" count="1">
            <x v="31"/>
          </reference>
          <reference field="7" count="1" selected="0">
            <x v="15"/>
          </reference>
        </references>
      </pivotArea>
    </format>
    <format dxfId="520">
      <pivotArea dataOnly="0" labelOnly="1" fieldPosition="0">
        <references count="3">
          <reference field="2" count="1" selected="0">
            <x v="221"/>
          </reference>
          <reference field="4" count="1">
            <x v="35"/>
          </reference>
          <reference field="7" count="1" selected="0">
            <x v="15"/>
          </reference>
        </references>
      </pivotArea>
    </format>
    <format dxfId="519">
      <pivotArea dataOnly="0" labelOnly="1" fieldPosition="0">
        <references count="3">
          <reference field="2" count="1" selected="0">
            <x v="223"/>
          </reference>
          <reference field="4" count="1">
            <x v="64"/>
          </reference>
          <reference field="7" count="1" selected="0">
            <x v="15"/>
          </reference>
        </references>
      </pivotArea>
    </format>
    <format dxfId="518">
      <pivotArea dataOnly="0" labelOnly="1" fieldPosition="0">
        <references count="3">
          <reference field="2" count="1" selected="0">
            <x v="224"/>
          </reference>
          <reference field="4" count="1">
            <x v="64"/>
          </reference>
          <reference field="7" count="1" selected="0">
            <x v="15"/>
          </reference>
        </references>
      </pivotArea>
    </format>
    <format dxfId="517">
      <pivotArea dataOnly="0" labelOnly="1" fieldPosition="0">
        <references count="3">
          <reference field="2" count="1" selected="0">
            <x v="225"/>
          </reference>
          <reference field="4" count="1">
            <x v="64"/>
          </reference>
          <reference field="7" count="1" selected="0">
            <x v="15"/>
          </reference>
        </references>
      </pivotArea>
    </format>
    <format dxfId="516">
      <pivotArea dataOnly="0" labelOnly="1" fieldPosition="0">
        <references count="3">
          <reference field="2" count="1" selected="0">
            <x v="226"/>
          </reference>
          <reference field="4" count="1">
            <x v="38"/>
          </reference>
          <reference field="7" count="1" selected="0">
            <x v="15"/>
          </reference>
        </references>
      </pivotArea>
    </format>
    <format dxfId="515">
      <pivotArea dataOnly="0" labelOnly="1" fieldPosition="0">
        <references count="3">
          <reference field="2" count="1" selected="0">
            <x v="228"/>
          </reference>
          <reference field="4" count="2">
            <x v="38"/>
            <x v="86"/>
          </reference>
          <reference field="7" count="1" selected="0">
            <x v="15"/>
          </reference>
        </references>
      </pivotArea>
    </format>
    <format dxfId="514">
      <pivotArea dataOnly="0" labelOnly="1" fieldPosition="0">
        <references count="3">
          <reference field="2" count="1" selected="0">
            <x v="229"/>
          </reference>
          <reference field="4" count="1">
            <x v="38"/>
          </reference>
          <reference field="7" count="1" selected="0">
            <x v="15"/>
          </reference>
        </references>
      </pivotArea>
    </format>
    <format dxfId="513">
      <pivotArea dataOnly="0" labelOnly="1" fieldPosition="0">
        <references count="3">
          <reference field="2" count="1" selected="0">
            <x v="230"/>
          </reference>
          <reference field="4" count="1">
            <x v="38"/>
          </reference>
          <reference field="7" count="1" selected="0">
            <x v="15"/>
          </reference>
        </references>
      </pivotArea>
    </format>
    <format dxfId="512">
      <pivotArea dataOnly="0" labelOnly="1" fieldPosition="0">
        <references count="3">
          <reference field="2" count="1" selected="0">
            <x v="231"/>
          </reference>
          <reference field="4" count="1">
            <x v="38"/>
          </reference>
          <reference field="7" count="1" selected="0">
            <x v="15"/>
          </reference>
        </references>
      </pivotArea>
    </format>
    <format dxfId="511">
      <pivotArea dataOnly="0" labelOnly="1" fieldPosition="0">
        <references count="3">
          <reference field="2" count="1" selected="0">
            <x v="233"/>
          </reference>
          <reference field="4" count="1">
            <x v="43"/>
          </reference>
          <reference field="7" count="1" selected="0">
            <x v="15"/>
          </reference>
        </references>
      </pivotArea>
    </format>
    <format dxfId="510">
      <pivotArea dataOnly="0" labelOnly="1" fieldPosition="0">
        <references count="3">
          <reference field="2" count="1" selected="0">
            <x v="235"/>
          </reference>
          <reference field="4" count="1">
            <x v="85"/>
          </reference>
          <reference field="7" count="1" selected="0">
            <x v="15"/>
          </reference>
        </references>
      </pivotArea>
    </format>
    <format dxfId="509">
      <pivotArea dataOnly="0" labelOnly="1" fieldPosition="0">
        <references count="3">
          <reference field="2" count="1" selected="0">
            <x v="183"/>
          </reference>
          <reference field="4" count="1">
            <x v="42"/>
          </reference>
          <reference field="7" count="1" selected="0">
            <x v="16"/>
          </reference>
        </references>
      </pivotArea>
    </format>
    <format dxfId="508">
      <pivotArea dataOnly="0" labelOnly="1" fieldPosition="0">
        <references count="3">
          <reference field="2" count="1" selected="0">
            <x v="17"/>
          </reference>
          <reference field="4" count="1">
            <x v="59"/>
          </reference>
          <reference field="7" count="1" selected="0">
            <x v="17"/>
          </reference>
        </references>
      </pivotArea>
    </format>
    <format dxfId="507">
      <pivotArea dataOnly="0" labelOnly="1" fieldPosition="0">
        <references count="3">
          <reference field="2" count="1" selected="0">
            <x v="154"/>
          </reference>
          <reference field="4" count="1">
            <x v="44"/>
          </reference>
          <reference field="7" count="1" selected="0">
            <x v="17"/>
          </reference>
        </references>
      </pivotArea>
    </format>
    <format dxfId="506">
      <pivotArea dataOnly="0" labelOnly="1" fieldPosition="0">
        <references count="3">
          <reference field="2" count="1" selected="0">
            <x v="163"/>
          </reference>
          <reference field="4" count="1">
            <x v="87"/>
          </reference>
          <reference field="7" count="1" selected="0">
            <x v="17"/>
          </reference>
        </references>
      </pivotArea>
    </format>
    <format dxfId="505">
      <pivotArea dataOnly="0" labelOnly="1" fieldPosition="0">
        <references count="3">
          <reference field="2" count="1" selected="0">
            <x v="233"/>
          </reference>
          <reference field="4" count="1">
            <x v="45"/>
          </reference>
          <reference field="7" count="1" selected="0">
            <x v="17"/>
          </reference>
        </references>
      </pivotArea>
    </format>
    <format dxfId="504">
      <pivotArea dataOnly="0" labelOnly="1" fieldPosition="0">
        <references count="3">
          <reference field="2" count="1" selected="0">
            <x v="60"/>
          </reference>
          <reference field="4" count="1">
            <x v="86"/>
          </reference>
          <reference field="7" count="1" selected="0">
            <x v="18"/>
          </reference>
        </references>
      </pivotArea>
    </format>
    <format dxfId="503">
      <pivotArea dataOnly="0" labelOnly="1" fieldPosition="0">
        <references count="3">
          <reference field="2" count="1" selected="0">
            <x v="69"/>
          </reference>
          <reference field="4" count="1">
            <x v="86"/>
          </reference>
          <reference field="7" count="1" selected="0">
            <x v="18"/>
          </reference>
        </references>
      </pivotArea>
    </format>
    <format dxfId="502">
      <pivotArea dataOnly="0" labelOnly="1" fieldPosition="0">
        <references count="3">
          <reference field="2" count="1" selected="0">
            <x v="96"/>
          </reference>
          <reference field="4" count="1">
            <x v="86"/>
          </reference>
          <reference field="7" count="1" selected="0">
            <x v="18"/>
          </reference>
        </references>
      </pivotArea>
    </format>
    <format dxfId="501">
      <pivotArea dataOnly="0" labelOnly="1" fieldPosition="0">
        <references count="3">
          <reference field="2" count="1" selected="0">
            <x v="99"/>
          </reference>
          <reference field="4" count="1">
            <x v="86"/>
          </reference>
          <reference field="7" count="1" selected="0">
            <x v="18"/>
          </reference>
        </references>
      </pivotArea>
    </format>
    <format dxfId="500">
      <pivotArea dataOnly="0" labelOnly="1" fieldPosition="0">
        <references count="3">
          <reference field="2" count="1" selected="0">
            <x v="110"/>
          </reference>
          <reference field="4" count="1">
            <x v="86"/>
          </reference>
          <reference field="7" count="1" selected="0">
            <x v="18"/>
          </reference>
        </references>
      </pivotArea>
    </format>
    <format dxfId="499">
      <pivotArea dataOnly="0" labelOnly="1" fieldPosition="0">
        <references count="3">
          <reference field="2" count="1" selected="0">
            <x v="144"/>
          </reference>
          <reference field="4" count="1">
            <x v="86"/>
          </reference>
          <reference field="7" count="1" selected="0">
            <x v="18"/>
          </reference>
        </references>
      </pivotArea>
    </format>
    <format dxfId="498">
      <pivotArea dataOnly="0" labelOnly="1" fieldPosition="0">
        <references count="3">
          <reference field="2" count="1" selected="0">
            <x v="190"/>
          </reference>
          <reference field="4" count="1">
            <x v="96"/>
          </reference>
          <reference field="7" count="1" selected="0">
            <x v="18"/>
          </reference>
        </references>
      </pivotArea>
    </format>
    <format dxfId="497">
      <pivotArea dataOnly="0" labelOnly="1" fieldPosition="0">
        <references count="3">
          <reference field="2" count="1" selected="0">
            <x v="192"/>
          </reference>
          <reference field="4" count="1">
            <x v="86"/>
          </reference>
          <reference field="7" count="1" selected="0">
            <x v="18"/>
          </reference>
        </references>
      </pivotArea>
    </format>
    <format dxfId="496">
      <pivotArea dataOnly="0" labelOnly="1" fieldPosition="0">
        <references count="3">
          <reference field="2" count="1" selected="0">
            <x v="222"/>
          </reference>
          <reference field="4" count="1">
            <x v="86"/>
          </reference>
          <reference field="7" count="1" selected="0">
            <x v="18"/>
          </reference>
        </references>
      </pivotArea>
    </format>
    <format dxfId="495">
      <pivotArea dataOnly="0" labelOnly="1" fieldPosition="0">
        <references count="3">
          <reference field="2" count="1" selected="0">
            <x v="0"/>
          </reference>
          <reference field="4" count="1">
            <x v="5"/>
          </reference>
          <reference field="7" count="1" selected="0">
            <x v="19"/>
          </reference>
        </references>
      </pivotArea>
    </format>
    <format dxfId="494">
      <pivotArea dataOnly="0" labelOnly="1" fieldPosition="0">
        <references count="3">
          <reference field="2" count="1" selected="0">
            <x v="5"/>
          </reference>
          <reference field="4" count="1">
            <x v="57"/>
          </reference>
          <reference field="7" count="1" selected="0">
            <x v="19"/>
          </reference>
        </references>
      </pivotArea>
    </format>
    <format dxfId="493">
      <pivotArea dataOnly="0" labelOnly="1" fieldPosition="0">
        <references count="3">
          <reference field="2" count="1" selected="0">
            <x v="11"/>
          </reference>
          <reference field="4" count="1">
            <x v="15"/>
          </reference>
          <reference field="7" count="1" selected="0">
            <x v="19"/>
          </reference>
        </references>
      </pivotArea>
    </format>
    <format dxfId="492">
      <pivotArea dataOnly="0" labelOnly="1" fieldPosition="0">
        <references count="3">
          <reference field="2" count="1" selected="0">
            <x v="13"/>
          </reference>
          <reference field="4" count="1">
            <x v="57"/>
          </reference>
          <reference field="7" count="1" selected="0">
            <x v="19"/>
          </reference>
        </references>
      </pivotArea>
    </format>
    <format dxfId="491">
      <pivotArea dataOnly="0" labelOnly="1" fieldPosition="0">
        <references count="3">
          <reference field="2" count="1" selected="0">
            <x v="68"/>
          </reference>
          <reference field="4" count="1">
            <x v="16"/>
          </reference>
          <reference field="7" count="1" selected="0">
            <x v="19"/>
          </reference>
        </references>
      </pivotArea>
    </format>
    <format dxfId="490">
      <pivotArea dataOnly="0" labelOnly="1" fieldPosition="0">
        <references count="3">
          <reference field="2" count="1" selected="0">
            <x v="81"/>
          </reference>
          <reference field="4" count="1">
            <x v="22"/>
          </reference>
          <reference field="7" count="1" selected="0">
            <x v="19"/>
          </reference>
        </references>
      </pivotArea>
    </format>
    <format dxfId="489">
      <pivotArea dataOnly="0" labelOnly="1" fieldPosition="0">
        <references count="3">
          <reference field="2" count="1" selected="0">
            <x v="115"/>
          </reference>
          <reference field="4" count="1">
            <x v="49"/>
          </reference>
          <reference field="7" count="1" selected="0">
            <x v="19"/>
          </reference>
        </references>
      </pivotArea>
    </format>
    <format dxfId="488">
      <pivotArea dataOnly="0" labelOnly="1" fieldPosition="0">
        <references count="3">
          <reference field="2" count="1" selected="0">
            <x v="116"/>
          </reference>
          <reference field="4" count="1">
            <x v="3"/>
          </reference>
          <reference field="7" count="1" selected="0">
            <x v="19"/>
          </reference>
        </references>
      </pivotArea>
    </format>
    <format dxfId="487">
      <pivotArea dataOnly="0" labelOnly="1" fieldPosition="0">
        <references count="3">
          <reference field="2" count="1" selected="0">
            <x v="180"/>
          </reference>
          <reference field="4" count="1">
            <x v="56"/>
          </reference>
          <reference field="7" count="1" selected="0">
            <x v="19"/>
          </reference>
        </references>
      </pivotArea>
    </format>
    <format dxfId="486">
      <pivotArea dataOnly="0" labelOnly="1" fieldPosition="0">
        <references count="3">
          <reference field="2" count="1" selected="0">
            <x v="185"/>
          </reference>
          <reference field="4" count="1">
            <x v="88"/>
          </reference>
          <reference field="7" count="1" selected="0">
            <x v="19"/>
          </reference>
        </references>
      </pivotArea>
    </format>
    <format dxfId="485">
      <pivotArea dataOnly="0" labelOnly="1" fieldPosition="0">
        <references count="3">
          <reference field="2" count="1" selected="0">
            <x v="16"/>
          </reference>
          <reference field="4" count="2">
            <x v="10"/>
            <x v="58"/>
          </reference>
          <reference field="7" count="1" selected="0">
            <x v="20"/>
          </reference>
        </references>
      </pivotArea>
    </format>
    <format dxfId="484">
      <pivotArea dataOnly="0" labelOnly="1" fieldPosition="0">
        <references count="3">
          <reference field="2" count="1" selected="0">
            <x v="18"/>
          </reference>
          <reference field="4" count="1">
            <x v="57"/>
          </reference>
          <reference field="7" count="1" selected="0">
            <x v="20"/>
          </reference>
        </references>
      </pivotArea>
    </format>
    <format dxfId="483">
      <pivotArea dataOnly="0" labelOnly="1" fieldPosition="0">
        <references count="3">
          <reference field="2" count="1" selected="0">
            <x v="33"/>
          </reference>
          <reference field="4" count="1">
            <x v="63"/>
          </reference>
          <reference field="7" count="1" selected="0">
            <x v="20"/>
          </reference>
        </references>
      </pivotArea>
    </format>
    <format dxfId="482">
      <pivotArea dataOnly="0" labelOnly="1" fieldPosition="0">
        <references count="3">
          <reference field="2" count="1" selected="0">
            <x v="39"/>
          </reference>
          <reference field="4" count="1">
            <x v="13"/>
          </reference>
          <reference field="7" count="1" selected="0">
            <x v="20"/>
          </reference>
        </references>
      </pivotArea>
    </format>
    <format dxfId="481">
      <pivotArea dataOnly="0" labelOnly="1" fieldPosition="0">
        <references count="3">
          <reference field="2" count="1" selected="0">
            <x v="48"/>
          </reference>
          <reference field="4" count="1">
            <x v="93"/>
          </reference>
          <reference field="7" count="1" selected="0">
            <x v="20"/>
          </reference>
        </references>
      </pivotArea>
    </format>
    <format dxfId="480">
      <pivotArea dataOnly="0" labelOnly="1" fieldPosition="0">
        <references count="3">
          <reference field="2" count="1" selected="0">
            <x v="59"/>
          </reference>
          <reference field="4" count="1">
            <x v="63"/>
          </reference>
          <reference field="7" count="1" selected="0">
            <x v="20"/>
          </reference>
        </references>
      </pivotArea>
    </format>
    <format dxfId="479">
      <pivotArea dataOnly="0" labelOnly="1" fieldPosition="0">
        <references count="3">
          <reference field="2" count="1" selected="0">
            <x v="60"/>
          </reference>
          <reference field="4" count="1">
            <x v="63"/>
          </reference>
          <reference field="7" count="1" selected="0">
            <x v="20"/>
          </reference>
        </references>
      </pivotArea>
    </format>
    <format dxfId="478">
      <pivotArea dataOnly="0" labelOnly="1" fieldPosition="0">
        <references count="3">
          <reference field="2" count="1" selected="0">
            <x v="64"/>
          </reference>
          <reference field="4" count="1">
            <x v="63"/>
          </reference>
          <reference field="7" count="1" selected="0">
            <x v="20"/>
          </reference>
        </references>
      </pivotArea>
    </format>
    <format dxfId="477">
      <pivotArea dataOnly="0" labelOnly="1" fieldPosition="0">
        <references count="3">
          <reference field="2" count="1" selected="0">
            <x v="65"/>
          </reference>
          <reference field="4" count="1">
            <x v="68"/>
          </reference>
          <reference field="7" count="1" selected="0">
            <x v="20"/>
          </reference>
        </references>
      </pivotArea>
    </format>
    <format dxfId="476">
      <pivotArea dataOnly="0" labelOnly="1" fieldPosition="0">
        <references count="3">
          <reference field="2" count="1" selected="0">
            <x v="85"/>
          </reference>
          <reference field="4" count="1">
            <x v="67"/>
          </reference>
          <reference field="7" count="1" selected="0">
            <x v="20"/>
          </reference>
        </references>
      </pivotArea>
    </format>
    <format dxfId="475">
      <pivotArea dataOnly="0" labelOnly="1" fieldPosition="0">
        <references count="3">
          <reference field="2" count="1" selected="0">
            <x v="86"/>
          </reference>
          <reference field="4" count="1">
            <x v="66"/>
          </reference>
          <reference field="7" count="1" selected="0">
            <x v="20"/>
          </reference>
        </references>
      </pivotArea>
    </format>
    <format dxfId="474">
      <pivotArea dataOnly="0" labelOnly="1" fieldPosition="0">
        <references count="3">
          <reference field="2" count="1" selected="0">
            <x v="114"/>
          </reference>
          <reference field="4" count="1">
            <x v="14"/>
          </reference>
          <reference field="7" count="1" selected="0">
            <x v="20"/>
          </reference>
        </references>
      </pivotArea>
    </format>
    <format dxfId="473">
      <pivotArea dataOnly="0" labelOnly="1" fieldPosition="0">
        <references count="3">
          <reference field="2" count="1" selected="0">
            <x v="125"/>
          </reference>
          <reference field="4" count="1">
            <x v="9"/>
          </reference>
          <reference field="7" count="1" selected="0">
            <x v="20"/>
          </reference>
        </references>
      </pivotArea>
    </format>
    <format dxfId="472">
      <pivotArea dataOnly="0" labelOnly="1" fieldPosition="0">
        <references count="3">
          <reference field="2" count="1" selected="0">
            <x v="126"/>
          </reference>
          <reference field="4" count="1">
            <x v="93"/>
          </reference>
          <reference field="7" count="1" selected="0">
            <x v="20"/>
          </reference>
        </references>
      </pivotArea>
    </format>
    <format dxfId="471">
      <pivotArea dataOnly="0" labelOnly="1" fieldPosition="0">
        <references count="3">
          <reference field="2" count="1" selected="0">
            <x v="167"/>
          </reference>
          <reference field="4" count="1">
            <x v="72"/>
          </reference>
          <reference field="7" count="1" selected="0">
            <x v="20"/>
          </reference>
        </references>
      </pivotArea>
    </format>
    <format dxfId="470">
      <pivotArea dataOnly="0" labelOnly="1" fieldPosition="0">
        <references count="3">
          <reference field="2" count="1" selected="0">
            <x v="175"/>
          </reference>
          <reference field="4" count="1">
            <x v="45"/>
          </reference>
          <reference field="7" count="1" selected="0">
            <x v="20"/>
          </reference>
        </references>
      </pivotArea>
    </format>
    <format dxfId="469">
      <pivotArea dataOnly="0" labelOnly="1" fieldPosition="0">
        <references count="3">
          <reference field="2" count="1" selected="0">
            <x v="186"/>
          </reference>
          <reference field="4" count="1">
            <x v="44"/>
          </reference>
          <reference field="7" count="1" selected="0">
            <x v="20"/>
          </reference>
        </references>
      </pivotArea>
    </format>
    <format dxfId="468">
      <pivotArea dataOnly="0" labelOnly="1" fieldPosition="0">
        <references count="3">
          <reference field="2" count="1" selected="0">
            <x v="206"/>
          </reference>
          <reference field="4" count="1">
            <x v="63"/>
          </reference>
          <reference field="7" count="1" selected="0">
            <x v="20"/>
          </reference>
        </references>
      </pivotArea>
    </format>
    <format dxfId="467">
      <pivotArea dataOnly="0" labelOnly="1" fieldPosition="0">
        <references count="3">
          <reference field="2" count="1" selected="0">
            <x v="211"/>
          </reference>
          <reference field="4" count="1">
            <x v="42"/>
          </reference>
          <reference field="7" count="1" selected="0">
            <x v="20"/>
          </reference>
        </references>
      </pivotArea>
    </format>
    <format dxfId="466">
      <pivotArea dataOnly="0" labelOnly="1" fieldPosition="0">
        <references count="3">
          <reference field="2" count="1" selected="0">
            <x v="233"/>
          </reference>
          <reference field="4" count="1">
            <x v="4"/>
          </reference>
          <reference field="7" count="1" selected="0">
            <x v="20"/>
          </reference>
        </references>
      </pivotArea>
    </format>
    <format dxfId="465">
      <pivotArea dataOnly="0" labelOnly="1" fieldPosition="0">
        <references count="3">
          <reference field="2" count="1" selected="0">
            <x v="161"/>
          </reference>
          <reference field="4" count="1">
            <x v="20"/>
          </reference>
          <reference field="7" count="1" selected="0">
            <x v="21"/>
          </reference>
        </references>
      </pivotArea>
    </format>
    <format dxfId="464">
      <pivotArea dataOnly="0" labelOnly="1" fieldPosition="0">
        <references count="3">
          <reference field="2" count="1" selected="0">
            <x v="199"/>
          </reference>
          <reference field="4" count="1">
            <x v="20"/>
          </reference>
          <reference field="7" count="1" selected="0">
            <x v="21"/>
          </reference>
        </references>
      </pivotArea>
    </format>
    <format dxfId="463">
      <pivotArea dataOnly="0" labelOnly="1" fieldPosition="0">
        <references count="3">
          <reference field="2" count="1" selected="0">
            <x v="208"/>
          </reference>
          <reference field="4" count="1">
            <x v="20"/>
          </reference>
          <reference field="7" count="1" selected="0">
            <x v="21"/>
          </reference>
        </references>
      </pivotArea>
    </format>
    <format dxfId="462">
      <pivotArea dataOnly="0" labelOnly="1" fieldPosition="0">
        <references count="3">
          <reference field="2" count="1" selected="0">
            <x v="181"/>
          </reference>
          <reference field="4" count="1">
            <x v="83"/>
          </reference>
          <reference field="7" count="1" selected="0">
            <x v="22"/>
          </reference>
        </references>
      </pivotArea>
    </format>
    <format dxfId="461">
      <pivotArea dataOnly="0" labelOnly="1" fieldPosition="0">
        <references count="3">
          <reference field="2" count="1" selected="0">
            <x v="30"/>
          </reference>
          <reference field="4" count="1">
            <x v="44"/>
          </reference>
          <reference field="7" count="1" selected="0">
            <x v="23"/>
          </reference>
        </references>
      </pivotArea>
    </format>
    <format dxfId="460">
      <pivotArea dataOnly="0" labelOnly="1" fieldPosition="0">
        <references count="3">
          <reference field="2" count="1" selected="0">
            <x v="95"/>
          </reference>
          <reference field="4" count="1">
            <x v="44"/>
          </reference>
          <reference field="7" count="1" selected="0">
            <x v="23"/>
          </reference>
        </references>
      </pivotArea>
    </format>
    <format dxfId="459">
      <pivotArea dataOnly="0" labelOnly="1" fieldPosition="0">
        <references count="3">
          <reference field="2" count="1" selected="0">
            <x v="109"/>
          </reference>
          <reference field="4" count="1">
            <x v="44"/>
          </reference>
          <reference field="7" count="1" selected="0">
            <x v="23"/>
          </reference>
        </references>
      </pivotArea>
    </format>
    <format dxfId="458">
      <pivotArea dataOnly="0" labelOnly="1" fieldPosition="0">
        <references count="3">
          <reference field="2" count="1" selected="0">
            <x v="143"/>
          </reference>
          <reference field="4" count="1">
            <x v="70"/>
          </reference>
          <reference field="7" count="1" selected="0">
            <x v="23"/>
          </reference>
        </references>
      </pivotArea>
    </format>
    <format dxfId="457">
      <pivotArea dataOnly="0" labelOnly="1" fieldPosition="0">
        <references count="3">
          <reference field="2" count="1" selected="0">
            <x v="148"/>
          </reference>
          <reference field="4" count="1">
            <x v="44"/>
          </reference>
          <reference field="7" count="1" selected="0">
            <x v="23"/>
          </reference>
        </references>
      </pivotArea>
    </format>
    <format dxfId="456">
      <pivotArea dataOnly="0" labelOnly="1" fieldPosition="0">
        <references count="3">
          <reference field="2" count="1" selected="0">
            <x v="155"/>
          </reference>
          <reference field="4" count="1">
            <x v="70"/>
          </reference>
          <reference field="7" count="1" selected="0">
            <x v="23"/>
          </reference>
        </references>
      </pivotArea>
    </format>
    <format dxfId="455">
      <pivotArea dataOnly="0" labelOnly="1" fieldPosition="0">
        <references count="3">
          <reference field="2" count="1" selected="0">
            <x v="194"/>
          </reference>
          <reference field="4" count="1">
            <x v="44"/>
          </reference>
          <reference field="7" count="1" selected="0">
            <x v="23"/>
          </reference>
        </references>
      </pivotArea>
    </format>
    <format dxfId="454">
      <pivotArea dataOnly="0" labelOnly="1" fieldPosition="0">
        <references count="3">
          <reference field="2" count="1" selected="0">
            <x v="205"/>
          </reference>
          <reference field="4" count="1">
            <x v="70"/>
          </reference>
          <reference field="7" count="1" selected="0">
            <x v="23"/>
          </reference>
        </references>
      </pivotArea>
    </format>
    <format dxfId="453">
      <pivotArea dataOnly="0" labelOnly="1" fieldPosition="0">
        <references count="3">
          <reference field="2" count="1" selected="0">
            <x v="227"/>
          </reference>
          <reference field="4" count="1">
            <x v="70"/>
          </reference>
          <reference field="7" count="1" selected="0">
            <x v="23"/>
          </reference>
        </references>
      </pivotArea>
    </format>
    <format dxfId="452">
      <pivotArea dataOnly="0" labelOnly="1" fieldPosition="0">
        <references count="3">
          <reference field="2" count="1" selected="0">
            <x v="234"/>
          </reference>
          <reference field="4" count="1">
            <x v="70"/>
          </reference>
          <reference field="7" count="1" selected="0">
            <x v="23"/>
          </reference>
        </references>
      </pivotArea>
    </format>
    <format dxfId="451">
      <pivotArea dataOnly="0" labelOnly="1" fieldPosition="0">
        <references count="3">
          <reference field="2" count="1" selected="0">
            <x v="32"/>
          </reference>
          <reference field="4" count="1">
            <x v="42"/>
          </reference>
          <reference field="7" count="1" selected="0">
            <x v="24"/>
          </reference>
        </references>
      </pivotArea>
    </format>
    <format dxfId="450">
      <pivotArea dataOnly="0" labelOnly="1" fieldPosition="0">
        <references count="3">
          <reference field="2" count="1" selected="0">
            <x v="35"/>
          </reference>
          <reference field="4" count="2">
            <x v="42"/>
            <x v="44"/>
          </reference>
          <reference field="7" count="1" selected="0">
            <x v="24"/>
          </reference>
        </references>
      </pivotArea>
    </format>
    <format dxfId="449">
      <pivotArea dataOnly="0" labelOnly="1" fieldPosition="0">
        <references count="3">
          <reference field="2" count="1" selected="0">
            <x v="53"/>
          </reference>
          <reference field="4" count="1">
            <x v="42"/>
          </reference>
          <reference field="7" count="1" selected="0">
            <x v="24"/>
          </reference>
        </references>
      </pivotArea>
    </format>
    <format dxfId="448">
      <pivotArea dataOnly="0" labelOnly="1" fieldPosition="0">
        <references count="3">
          <reference field="2" count="1" selected="0">
            <x v="64"/>
          </reference>
          <reference field="4" count="1">
            <x v="42"/>
          </reference>
          <reference field="7" count="1" selected="0">
            <x v="24"/>
          </reference>
        </references>
      </pivotArea>
    </format>
    <format dxfId="447">
      <pivotArea dataOnly="0" labelOnly="1" fieldPosition="0">
        <references count="3">
          <reference field="2" count="1" selected="0">
            <x v="71"/>
          </reference>
          <reference field="4" count="1">
            <x v="7"/>
          </reference>
          <reference field="7" count="1" selected="0">
            <x v="24"/>
          </reference>
        </references>
      </pivotArea>
    </format>
    <format dxfId="446">
      <pivotArea dataOnly="0" labelOnly="1" fieldPosition="0">
        <references count="3">
          <reference field="2" count="1" selected="0">
            <x v="79"/>
          </reference>
          <reference field="4" count="1">
            <x v="42"/>
          </reference>
          <reference field="7" count="1" selected="0">
            <x v="24"/>
          </reference>
        </references>
      </pivotArea>
    </format>
    <format dxfId="445">
      <pivotArea dataOnly="0" labelOnly="1" fieldPosition="0">
        <references count="3">
          <reference field="2" count="1" selected="0">
            <x v="88"/>
          </reference>
          <reference field="4" count="1">
            <x v="42"/>
          </reference>
          <reference field="7" count="1" selected="0">
            <x v="24"/>
          </reference>
        </references>
      </pivotArea>
    </format>
    <format dxfId="444">
      <pivotArea dataOnly="0" labelOnly="1" fieldPosition="0">
        <references count="3">
          <reference field="2" count="1" selected="0">
            <x v="130"/>
          </reference>
          <reference field="4" count="1">
            <x v="86"/>
          </reference>
          <reference field="7" count="1" selected="0">
            <x v="25"/>
          </reference>
        </references>
      </pivotArea>
    </format>
    <format dxfId="443">
      <pivotArea dataOnly="0" labelOnly="1" fieldPosition="0">
        <references count="3">
          <reference field="2" count="1" selected="0">
            <x v="6"/>
          </reference>
          <reference field="4" count="1">
            <x v="28"/>
          </reference>
          <reference field="7" count="1" selected="0">
            <x v="26"/>
          </reference>
        </references>
      </pivotArea>
    </format>
    <format dxfId="442">
      <pivotArea dataOnly="0" labelOnly="1" fieldPosition="0">
        <references count="3">
          <reference field="2" count="1" selected="0">
            <x v="47"/>
          </reference>
          <reference field="4" count="1">
            <x v="2"/>
          </reference>
          <reference field="7" count="1" selected="0">
            <x v="26"/>
          </reference>
        </references>
      </pivotArea>
    </format>
    <format dxfId="441">
      <pivotArea dataOnly="0" labelOnly="1" fieldPosition="0">
        <references count="3">
          <reference field="2" count="1" selected="0">
            <x v="107"/>
          </reference>
          <reference field="4" count="1">
            <x v="45"/>
          </reference>
          <reference field="7" count="1" selected="0">
            <x v="26"/>
          </reference>
        </references>
      </pivotArea>
    </format>
    <format dxfId="440">
      <pivotArea dataOnly="0" labelOnly="1" fieldPosition="0">
        <references count="3">
          <reference field="2" count="1" selected="0">
            <x v="131"/>
          </reference>
          <reference field="4" count="1">
            <x v="5"/>
          </reference>
          <reference field="7" count="1" selected="0">
            <x v="26"/>
          </reference>
        </references>
      </pivotArea>
    </format>
    <format dxfId="439">
      <pivotArea dataOnly="0" labelOnly="1" fieldPosition="0">
        <references count="3">
          <reference field="2" count="1" selected="0">
            <x v="154"/>
          </reference>
          <reference field="4" count="3">
            <x v="17"/>
            <x v="24"/>
            <x v="44"/>
          </reference>
          <reference field="7" count="1" selected="0">
            <x v="26"/>
          </reference>
        </references>
      </pivotArea>
    </format>
    <format dxfId="438">
      <pivotArea dataOnly="0" labelOnly="1" fieldPosition="0">
        <references count="3">
          <reference field="2" count="1" selected="0">
            <x v="202"/>
          </reference>
          <reference field="4" count="1">
            <x v="17"/>
          </reference>
          <reference field="7" count="1" selected="0">
            <x v="26"/>
          </reference>
        </references>
      </pivotArea>
    </format>
    <format dxfId="437">
      <pivotArea dataOnly="0" labelOnly="1" fieldPosition="0">
        <references count="3">
          <reference field="2" count="1" selected="0">
            <x v="204"/>
          </reference>
          <reference field="4" count="1">
            <x v="59"/>
          </reference>
          <reference field="7" count="1" selected="0">
            <x v="26"/>
          </reference>
        </references>
      </pivotArea>
    </format>
    <format dxfId="436">
      <pivotArea dataOnly="0" labelOnly="1" fieldPosition="0">
        <references count="3">
          <reference field="2" count="1" selected="0">
            <x v="182"/>
          </reference>
          <reference field="4" count="1">
            <x v="37"/>
          </reference>
          <reference field="7" count="1" selected="0">
            <x v="27"/>
          </reference>
        </references>
      </pivotArea>
    </format>
    <format dxfId="435">
      <pivotArea dataOnly="0" labelOnly="1" fieldPosition="0">
        <references count="3">
          <reference field="2" count="1" selected="0">
            <x v="9"/>
          </reference>
          <reference field="4" count="1">
            <x v="96"/>
          </reference>
          <reference field="7" count="1" selected="0">
            <x v="28"/>
          </reference>
        </references>
      </pivotArea>
    </format>
    <format dxfId="434">
      <pivotArea dataOnly="0" labelOnly="1" fieldPosition="0">
        <references count="3">
          <reference field="2" count="1" selected="0">
            <x v="57"/>
          </reference>
          <reference field="4" count="1">
            <x v="86"/>
          </reference>
          <reference field="7" count="1" selected="0">
            <x v="28"/>
          </reference>
        </references>
      </pivotArea>
    </format>
    <format dxfId="433">
      <pivotArea dataOnly="0" labelOnly="1" fieldPosition="0">
        <references count="3">
          <reference field="2" count="1" selected="0">
            <x v="121"/>
          </reference>
          <reference field="4" count="1">
            <x v="86"/>
          </reference>
          <reference field="7" count="1" selected="0">
            <x v="28"/>
          </reference>
        </references>
      </pivotArea>
    </format>
    <format dxfId="432">
      <pivotArea dataOnly="0" labelOnly="1" fieldPosition="0">
        <references count="3">
          <reference field="2" count="1" selected="0">
            <x v="155"/>
          </reference>
          <reference field="4" count="1">
            <x v="86"/>
          </reference>
          <reference field="7" count="1" selected="0">
            <x v="28"/>
          </reference>
        </references>
      </pivotArea>
    </format>
    <format dxfId="431">
      <pivotArea dataOnly="0" labelOnly="1" fieldPosition="0">
        <references count="3">
          <reference field="2" count="1" selected="0">
            <x v="230"/>
          </reference>
          <reference field="4" count="1">
            <x v="86"/>
          </reference>
          <reference field="7" count="1" selected="0">
            <x v="28"/>
          </reference>
        </references>
      </pivotArea>
    </format>
    <format dxfId="430">
      <pivotArea dataOnly="0" labelOnly="1" fieldPosition="0">
        <references count="3">
          <reference field="2" count="1" selected="0">
            <x v="233"/>
          </reference>
          <reference field="4" count="1">
            <x v="96"/>
          </reference>
          <reference field="7" count="1" selected="0">
            <x v="28"/>
          </reference>
        </references>
      </pivotArea>
    </format>
    <format dxfId="429">
      <pivotArea dataOnly="0" labelOnly="1" fieldPosition="0">
        <references count="3">
          <reference field="2" count="1" selected="0">
            <x v="218"/>
          </reference>
          <reference field="4" count="1">
            <x v="63"/>
          </reference>
          <reference field="7" count="1" selected="0">
            <x v="29"/>
          </reference>
        </references>
      </pivotArea>
    </format>
    <format dxfId="428">
      <pivotArea dataOnly="0" labelOnly="1" fieldPosition="0">
        <references count="3">
          <reference field="2" count="1" selected="0">
            <x v="59"/>
          </reference>
          <reference field="4" count="1">
            <x v="86"/>
          </reference>
          <reference field="7" count="1" selected="0">
            <x v="30"/>
          </reference>
        </references>
      </pivotArea>
    </format>
    <format dxfId="427">
      <pivotArea dataOnly="0" labelOnly="1" fieldPosition="0">
        <references count="3">
          <reference field="2" count="1" selected="0">
            <x v="70"/>
          </reference>
          <reference field="4" count="1">
            <x v="67"/>
          </reference>
          <reference field="7" count="1" selected="0">
            <x v="31"/>
          </reference>
        </references>
      </pivotArea>
    </format>
    <format dxfId="426">
      <pivotArea dataOnly="0" labelOnly="1" fieldPosition="0">
        <references count="3">
          <reference field="2" count="1" selected="0">
            <x v="143"/>
          </reference>
          <reference field="4" count="1">
            <x v="39"/>
          </reference>
          <reference field="7" count="1" selected="0">
            <x v="31"/>
          </reference>
        </references>
      </pivotArea>
    </format>
    <format dxfId="425">
      <pivotArea dataOnly="0" labelOnly="1" fieldPosition="0">
        <references count="3">
          <reference field="2" count="1" selected="0">
            <x v="164"/>
          </reference>
          <reference field="4" count="1">
            <x v="34"/>
          </reference>
          <reference field="7" count="1" selected="0">
            <x v="31"/>
          </reference>
        </references>
      </pivotArea>
    </format>
    <format dxfId="424">
      <pivotArea dataOnly="0" labelOnly="1" fieldPosition="0">
        <references count="3">
          <reference field="2" count="1" selected="0">
            <x v="194"/>
          </reference>
          <reference field="4" count="1">
            <x v="44"/>
          </reference>
          <reference field="7" count="1" selected="0">
            <x v="32"/>
          </reference>
        </references>
      </pivotArea>
    </format>
    <format dxfId="423">
      <pivotArea dataOnly="0" labelOnly="1" fieldPosition="0">
        <references count="3">
          <reference field="2" count="1" selected="0">
            <x v="119"/>
          </reference>
          <reference field="4" count="1">
            <x v="74"/>
          </reference>
          <reference field="7" count="1" selected="0">
            <x v="33"/>
          </reference>
        </references>
      </pivotArea>
    </format>
    <format dxfId="422">
      <pivotArea dataOnly="0" labelOnly="1" fieldPosition="0">
        <references count="3">
          <reference field="2" count="1" selected="0">
            <x v="15"/>
          </reference>
          <reference field="4" count="1">
            <x v="59"/>
          </reference>
          <reference field="7" count="1" selected="0">
            <x v="34"/>
          </reference>
        </references>
      </pivotArea>
    </format>
    <format dxfId="421">
      <pivotArea dataOnly="0" labelOnly="1" fieldPosition="0">
        <references count="3">
          <reference field="2" count="1" selected="0">
            <x v="153"/>
          </reference>
          <reference field="4" count="1">
            <x v="44"/>
          </reference>
          <reference field="7" count="1" selected="0">
            <x v="34"/>
          </reference>
        </references>
      </pivotArea>
    </format>
    <format dxfId="420">
      <pivotArea dataOnly="0" labelOnly="1" fieldPosition="0">
        <references count="3">
          <reference field="2" count="1" selected="0">
            <x v="6"/>
          </reference>
          <reference field="4" count="1">
            <x v="33"/>
          </reference>
          <reference field="7" count="1" selected="0">
            <x v="35"/>
          </reference>
        </references>
      </pivotArea>
    </format>
    <format dxfId="419">
      <pivotArea dataOnly="0" labelOnly="1" fieldPosition="0">
        <references count="3">
          <reference field="2" count="1" selected="0">
            <x v="13"/>
          </reference>
          <reference field="4" count="1">
            <x v="33"/>
          </reference>
          <reference field="7" count="1" selected="0">
            <x v="35"/>
          </reference>
        </references>
      </pivotArea>
    </format>
    <format dxfId="418">
      <pivotArea dataOnly="0" labelOnly="1" fieldPosition="0">
        <references count="3">
          <reference field="2" count="1" selected="0">
            <x v="31"/>
          </reference>
          <reference field="4" count="1">
            <x v="10"/>
          </reference>
          <reference field="7" count="1" selected="0">
            <x v="35"/>
          </reference>
        </references>
      </pivotArea>
    </format>
    <format dxfId="417">
      <pivotArea dataOnly="0" labelOnly="1" fieldPosition="0">
        <references count="3">
          <reference field="2" count="1" selected="0">
            <x v="52"/>
          </reference>
          <reference field="4" count="2">
            <x v="72"/>
            <x v="75"/>
          </reference>
          <reference field="7" count="1" selected="0">
            <x v="35"/>
          </reference>
        </references>
      </pivotArea>
    </format>
    <format dxfId="416">
      <pivotArea dataOnly="0" labelOnly="1" fieldPosition="0">
        <references count="3">
          <reference field="2" count="1" selected="0">
            <x v="66"/>
          </reference>
          <reference field="4" count="1">
            <x v="52"/>
          </reference>
          <reference field="7" count="1" selected="0">
            <x v="35"/>
          </reference>
        </references>
      </pivotArea>
    </format>
    <format dxfId="415">
      <pivotArea dataOnly="0" labelOnly="1" fieldPosition="0">
        <references count="3">
          <reference field="2" count="1" selected="0">
            <x v="84"/>
          </reference>
          <reference field="4" count="1">
            <x v="66"/>
          </reference>
          <reference field="7" count="1" selected="0">
            <x v="35"/>
          </reference>
        </references>
      </pivotArea>
    </format>
    <format dxfId="414">
      <pivotArea dataOnly="0" labelOnly="1" fieldPosition="0">
        <references count="3">
          <reference field="2" count="1" selected="0">
            <x v="88"/>
          </reference>
          <reference field="4" count="1">
            <x v="73"/>
          </reference>
          <reference field="7" count="1" selected="0">
            <x v="35"/>
          </reference>
        </references>
      </pivotArea>
    </format>
    <format dxfId="413">
      <pivotArea dataOnly="0" labelOnly="1" fieldPosition="0">
        <references count="3">
          <reference field="2" count="1" selected="0">
            <x v="100"/>
          </reference>
          <reference field="4" count="1">
            <x v="72"/>
          </reference>
          <reference field="7" count="1" selected="0">
            <x v="35"/>
          </reference>
        </references>
      </pivotArea>
    </format>
    <format dxfId="412">
      <pivotArea dataOnly="0" labelOnly="1" fieldPosition="0">
        <references count="3">
          <reference field="2" count="1" selected="0">
            <x v="101"/>
          </reference>
          <reference field="4" count="1">
            <x v="25"/>
          </reference>
          <reference field="7" count="1" selected="0">
            <x v="35"/>
          </reference>
        </references>
      </pivotArea>
    </format>
    <format dxfId="411">
      <pivotArea dataOnly="0" labelOnly="1" fieldPosition="0">
        <references count="3">
          <reference field="2" count="1" selected="0">
            <x v="135"/>
          </reference>
          <reference field="4" count="1">
            <x v="72"/>
          </reference>
          <reference field="7" count="1" selected="0">
            <x v="35"/>
          </reference>
        </references>
      </pivotArea>
    </format>
    <format dxfId="410">
      <pivotArea dataOnly="0" labelOnly="1" fieldPosition="0">
        <references count="3">
          <reference field="2" count="1" selected="0">
            <x v="138"/>
          </reference>
          <reference field="4" count="1">
            <x v="23"/>
          </reference>
          <reference field="7" count="1" selected="0">
            <x v="35"/>
          </reference>
        </references>
      </pivotArea>
    </format>
    <format dxfId="409">
      <pivotArea dataOnly="0" labelOnly="1" fieldPosition="0">
        <references count="3">
          <reference field="2" count="1" selected="0">
            <x v="205"/>
          </reference>
          <reference field="4" count="1">
            <x v="71"/>
          </reference>
          <reference field="7" count="1" selected="0">
            <x v="35"/>
          </reference>
        </references>
      </pivotArea>
    </format>
    <format dxfId="408">
      <pivotArea dataOnly="0" labelOnly="1" fieldPosition="0">
        <references count="3">
          <reference field="2" count="1" selected="0">
            <x v="210"/>
          </reference>
          <reference field="4" count="1">
            <x v="89"/>
          </reference>
          <reference field="7" count="1" selected="0">
            <x v="35"/>
          </reference>
        </references>
      </pivotArea>
    </format>
    <format dxfId="407">
      <pivotArea dataOnly="0" labelOnly="1" fieldPosition="0">
        <references count="3">
          <reference field="2" count="1" selected="0">
            <x v="234"/>
          </reference>
          <reference field="4" count="1">
            <x v="13"/>
          </reference>
          <reference field="7" count="1" selected="0">
            <x v="35"/>
          </reference>
        </references>
      </pivotArea>
    </format>
    <format dxfId="406">
      <pivotArea dataOnly="0" labelOnly="1" fieldPosition="0">
        <references count="3">
          <reference field="2" count="1" selected="0">
            <x v="37"/>
          </reference>
          <reference field="4" count="1">
            <x v="16"/>
          </reference>
          <reference field="7" count="1" selected="0">
            <x v="36"/>
          </reference>
        </references>
      </pivotArea>
    </format>
    <format dxfId="405">
      <pivotArea dataOnly="0" labelOnly="1" fieldPosition="0">
        <references count="3">
          <reference field="2" count="1" selected="0">
            <x v="145"/>
          </reference>
          <reference field="4" count="1">
            <x v="59"/>
          </reference>
          <reference field="7" count="1" selected="0">
            <x v="36"/>
          </reference>
        </references>
      </pivotArea>
    </format>
    <format dxfId="404">
      <pivotArea dataOnly="0" labelOnly="1" fieldPosition="0">
        <references count="3">
          <reference field="2" count="1" selected="0">
            <x v="148"/>
          </reference>
          <reference field="4" count="1">
            <x v="72"/>
          </reference>
          <reference field="7" count="1" selected="0">
            <x v="36"/>
          </reference>
        </references>
      </pivotArea>
    </format>
    <format dxfId="403">
      <pivotArea dataOnly="0" labelOnly="1" fieldPosition="0">
        <references count="3">
          <reference field="2" count="1" selected="0">
            <x v="214"/>
          </reference>
          <reference field="4" count="1">
            <x v="82"/>
          </reference>
          <reference field="7" count="1" selected="0">
            <x v="36"/>
          </reference>
        </references>
      </pivotArea>
    </format>
    <format dxfId="402">
      <pivotArea dataOnly="0" labelOnly="1" fieldPosition="0">
        <references count="3">
          <reference field="2" count="1" selected="0">
            <x v="1"/>
          </reference>
          <reference field="4" count="1">
            <x v="46"/>
          </reference>
          <reference field="7" count="1" selected="0">
            <x v="37"/>
          </reference>
        </references>
      </pivotArea>
    </format>
    <format dxfId="401">
      <pivotArea dataOnly="0" labelOnly="1" fieldPosition="0">
        <references count="3">
          <reference field="2" count="1" selected="0">
            <x v="153"/>
          </reference>
          <reference field="4" count="1">
            <x v="46"/>
          </reference>
          <reference field="7" count="1" selected="0">
            <x v="37"/>
          </reference>
        </references>
      </pivotArea>
    </format>
    <format dxfId="400">
      <pivotArea dataOnly="0" labelOnly="1" fieldPosition="0">
        <references count="4">
          <reference field="2" count="1" selected="0">
            <x v="66"/>
          </reference>
          <reference field="3" count="1">
            <x v="8"/>
          </reference>
          <reference field="4" count="1" selected="0">
            <x v="41"/>
          </reference>
          <reference field="7" count="1" selected="0">
            <x v="0"/>
          </reference>
        </references>
      </pivotArea>
    </format>
    <format dxfId="399">
      <pivotArea dataOnly="0" labelOnly="1" fieldPosition="0">
        <references count="4">
          <reference field="2" count="1" selected="0">
            <x v="3"/>
          </reference>
          <reference field="3" count="1">
            <x v="61"/>
          </reference>
          <reference field="4" count="1" selected="0">
            <x v="51"/>
          </reference>
          <reference field="7" count="1" selected="0">
            <x v="1"/>
          </reference>
        </references>
      </pivotArea>
    </format>
    <format dxfId="398">
      <pivotArea dataOnly="0" labelOnly="1" fieldPosition="0">
        <references count="4">
          <reference field="2" count="1" selected="0">
            <x v="49"/>
          </reference>
          <reference field="3" count="1">
            <x v="62"/>
          </reference>
          <reference field="4" count="1" selected="0">
            <x v="48"/>
          </reference>
          <reference field="7" count="1" selected="0">
            <x v="1"/>
          </reference>
        </references>
      </pivotArea>
    </format>
    <format dxfId="397">
      <pivotArea dataOnly="0" labelOnly="1" fieldPosition="0">
        <references count="4">
          <reference field="2" count="1" selected="0">
            <x v="56"/>
          </reference>
          <reference field="3" count="1">
            <x v="62"/>
          </reference>
          <reference field="4" count="1" selected="0">
            <x v="0"/>
          </reference>
          <reference field="7" count="1" selected="0">
            <x v="1"/>
          </reference>
        </references>
      </pivotArea>
    </format>
    <format dxfId="396">
      <pivotArea dataOnly="0" labelOnly="1" fieldPosition="0">
        <references count="4">
          <reference field="2" count="1" selected="0">
            <x v="123"/>
          </reference>
          <reference field="3" count="1">
            <x v="137"/>
          </reference>
          <reference field="4" count="1" selected="0">
            <x v="48"/>
          </reference>
          <reference field="7" count="1" selected="0">
            <x v="1"/>
          </reference>
        </references>
      </pivotArea>
    </format>
    <format dxfId="395">
      <pivotArea dataOnly="0" labelOnly="1" fieldPosition="0">
        <references count="4">
          <reference field="2" count="1" selected="0">
            <x v="139"/>
          </reference>
          <reference field="3" count="1">
            <x v="166"/>
          </reference>
          <reference field="4" count="1" selected="0">
            <x v="76"/>
          </reference>
          <reference field="7" count="1" selected="0">
            <x v="1"/>
          </reference>
        </references>
      </pivotArea>
    </format>
    <format dxfId="394">
      <pivotArea dataOnly="0" labelOnly="1" fieldPosition="0">
        <references count="4">
          <reference field="2" count="1" selected="0">
            <x v="178"/>
          </reference>
          <reference field="3" count="1">
            <x v="61"/>
          </reference>
          <reference field="4" count="1" selected="0">
            <x v="97"/>
          </reference>
          <reference field="7" count="1" selected="0">
            <x v="1"/>
          </reference>
        </references>
      </pivotArea>
    </format>
    <format dxfId="393">
      <pivotArea dataOnly="0" labelOnly="1" fieldPosition="0">
        <references count="4">
          <reference field="2" count="1" selected="0">
            <x v="201"/>
          </reference>
          <reference field="3" count="1">
            <x v="44"/>
          </reference>
          <reference field="4" count="1" selected="0">
            <x v="48"/>
          </reference>
          <reference field="7" count="1" selected="0">
            <x v="1"/>
          </reference>
        </references>
      </pivotArea>
    </format>
    <format dxfId="392">
      <pivotArea dataOnly="0" labelOnly="1" fieldPosition="0">
        <references count="4">
          <reference field="2" count="1" selected="0">
            <x v="207"/>
          </reference>
          <reference field="3" count="1">
            <x v="61"/>
          </reference>
          <reference field="4" count="1" selected="0">
            <x v="77"/>
          </reference>
          <reference field="7" count="1" selected="0">
            <x v="1"/>
          </reference>
        </references>
      </pivotArea>
    </format>
    <format dxfId="391">
      <pivotArea dataOnly="0" labelOnly="1" fieldPosition="0">
        <references count="4">
          <reference field="2" count="1" selected="0">
            <x v="217"/>
          </reference>
          <reference field="3" count="1">
            <x v="61"/>
          </reference>
          <reference field="4" count="1" selected="0">
            <x v="62"/>
          </reference>
          <reference field="7" count="1" selected="0">
            <x v="1"/>
          </reference>
        </references>
      </pivotArea>
    </format>
    <format dxfId="390">
      <pivotArea dataOnly="0" labelOnly="1" fieldPosition="0">
        <references count="4">
          <reference field="2" count="1" selected="0">
            <x v="1"/>
          </reference>
          <reference field="3" count="1">
            <x v="61"/>
          </reference>
          <reference field="4" count="1" selected="0">
            <x v="34"/>
          </reference>
          <reference field="7" count="1" selected="0">
            <x v="2"/>
          </reference>
        </references>
      </pivotArea>
    </format>
    <format dxfId="389">
      <pivotArea dataOnly="0" labelOnly="1" fieldPosition="0">
        <references count="4">
          <reference field="2" count="1" selected="0">
            <x v="17"/>
          </reference>
          <reference field="3" count="2">
            <x v="19"/>
            <x v="240"/>
          </reference>
          <reference field="4" count="1" selected="0">
            <x v="8"/>
          </reference>
          <reference field="7" count="1" selected="0">
            <x v="2"/>
          </reference>
        </references>
      </pivotArea>
    </format>
    <format dxfId="388">
      <pivotArea dataOnly="0" labelOnly="1" fieldPosition="0">
        <references count="4">
          <reference field="2" count="1" selected="0">
            <x v="21"/>
          </reference>
          <reference field="3" count="1">
            <x v="19"/>
          </reference>
          <reference field="4" count="1" selected="0">
            <x v="50"/>
          </reference>
          <reference field="7" count="1" selected="0">
            <x v="2"/>
          </reference>
        </references>
      </pivotArea>
    </format>
    <format dxfId="387">
      <pivotArea dataOnly="0" labelOnly="1" fieldPosition="0">
        <references count="4">
          <reference field="2" count="1" selected="0">
            <x v="34"/>
          </reference>
          <reference field="3" count="1">
            <x v="218"/>
          </reference>
          <reference field="4" count="1" selected="0">
            <x v="18"/>
          </reference>
          <reference field="7" count="1" selected="0">
            <x v="2"/>
          </reference>
        </references>
      </pivotArea>
    </format>
    <format dxfId="386">
      <pivotArea dataOnly="0" labelOnly="1" fieldPosition="0">
        <references count="4">
          <reference field="2" count="1" selected="0">
            <x v="36"/>
          </reference>
          <reference field="3" count="1">
            <x v="60"/>
          </reference>
          <reference field="4" count="1" selected="0">
            <x v="42"/>
          </reference>
          <reference field="7" count="1" selected="0">
            <x v="2"/>
          </reference>
        </references>
      </pivotArea>
    </format>
    <format dxfId="385">
      <pivotArea dataOnly="0" labelOnly="1" fieldPosition="0">
        <references count="4">
          <reference field="2" count="1" selected="0">
            <x v="39"/>
          </reference>
          <reference field="3" count="2">
            <x v="254"/>
            <x v="296"/>
          </reference>
          <reference field="4" count="1" selected="0">
            <x v="16"/>
          </reference>
          <reference field="7" count="1" selected="0">
            <x v="2"/>
          </reference>
        </references>
      </pivotArea>
    </format>
    <format dxfId="384">
      <pivotArea dataOnly="0" labelOnly="1" fieldPosition="0">
        <references count="4">
          <reference field="2" count="1" selected="0">
            <x v="42"/>
          </reference>
          <reference field="3" count="1">
            <x v="242"/>
          </reference>
          <reference field="4" count="1" selected="0">
            <x v="29"/>
          </reference>
          <reference field="7" count="1" selected="0">
            <x v="2"/>
          </reference>
        </references>
      </pivotArea>
    </format>
    <format dxfId="383">
      <pivotArea dataOnly="0" labelOnly="1" fieldPosition="0">
        <references count="4">
          <reference field="2" count="1" selected="0">
            <x v="51"/>
          </reference>
          <reference field="3" count="1">
            <x v="256"/>
          </reference>
          <reference field="4" count="1" selected="0">
            <x v="28"/>
          </reference>
          <reference field="7" count="1" selected="0">
            <x v="2"/>
          </reference>
        </references>
      </pivotArea>
    </format>
    <format dxfId="382">
      <pivotArea dataOnly="0" labelOnly="1" fieldPosition="0">
        <references count="4">
          <reference field="2" count="1" selected="0">
            <x v="56"/>
          </reference>
          <reference field="3" count="1">
            <x v="216"/>
          </reference>
          <reference field="4" count="1" selected="0">
            <x v="11"/>
          </reference>
          <reference field="7" count="1" selected="0">
            <x v="2"/>
          </reference>
        </references>
      </pivotArea>
    </format>
    <format dxfId="381">
      <pivotArea dataOnly="0" labelOnly="1" fieldPosition="0">
        <references count="4">
          <reference field="2" count="1" selected="0">
            <x v="67"/>
          </reference>
          <reference field="3" count="1">
            <x v="236"/>
          </reference>
          <reference field="4" count="1" selected="0">
            <x v="3"/>
          </reference>
          <reference field="7" count="1" selected="0">
            <x v="2"/>
          </reference>
        </references>
      </pivotArea>
    </format>
    <format dxfId="380">
      <pivotArea dataOnly="0" labelOnly="1" fieldPosition="0">
        <references count="4">
          <reference field="2" count="1" selected="0">
            <x v="72"/>
          </reference>
          <reference field="3" count="1">
            <x v="266"/>
          </reference>
          <reference field="4" count="1" selected="0">
            <x v="16"/>
          </reference>
          <reference field="7" count="1" selected="0">
            <x v="2"/>
          </reference>
        </references>
      </pivotArea>
    </format>
    <format dxfId="379">
      <pivotArea dataOnly="0" labelOnly="1" fieldPosition="0">
        <references count="4">
          <reference field="2" count="1" selected="0">
            <x v="76"/>
          </reference>
          <reference field="3" count="1">
            <x v="194"/>
          </reference>
          <reference field="4" count="1" selected="0">
            <x v="21"/>
          </reference>
          <reference field="7" count="1" selected="0">
            <x v="2"/>
          </reference>
        </references>
      </pivotArea>
    </format>
    <format dxfId="378">
      <pivotArea dataOnly="0" labelOnly="1" fieldPosition="0">
        <references count="4">
          <reference field="2" count="1" selected="0">
            <x v="78"/>
          </reference>
          <reference field="3" count="1">
            <x v="0"/>
          </reference>
          <reference field="4" count="1" selected="0">
            <x v="44"/>
          </reference>
          <reference field="7" count="1" selected="0">
            <x v="2"/>
          </reference>
        </references>
      </pivotArea>
    </format>
    <format dxfId="377">
      <pivotArea dataOnly="0" labelOnly="1" fieldPosition="0">
        <references count="4">
          <reference field="2" count="1" selected="0">
            <x v="85"/>
          </reference>
          <reference field="3" count="1">
            <x v="249"/>
          </reference>
          <reference field="4" count="1" selected="0">
            <x v="18"/>
          </reference>
          <reference field="7" count="1" selected="0">
            <x v="2"/>
          </reference>
        </references>
      </pivotArea>
    </format>
    <format dxfId="376">
      <pivotArea dataOnly="0" labelOnly="1" fieldPosition="0">
        <references count="4">
          <reference field="2" count="1" selected="0">
            <x v="93"/>
          </reference>
          <reference field="3" count="1">
            <x v="26"/>
          </reference>
          <reference field="4" count="1" selected="0">
            <x v="60"/>
          </reference>
          <reference field="7" count="1" selected="0">
            <x v="2"/>
          </reference>
        </references>
      </pivotArea>
    </format>
    <format dxfId="375">
      <pivotArea dataOnly="0" labelOnly="1" fieldPosition="0">
        <references count="4">
          <reference field="2" count="1" selected="0">
            <x v="94"/>
          </reference>
          <reference field="3" count="1">
            <x v="61"/>
          </reference>
          <reference field="4" count="1" selected="0">
            <x v="34"/>
          </reference>
          <reference field="7" count="1" selected="0">
            <x v="2"/>
          </reference>
        </references>
      </pivotArea>
    </format>
    <format dxfId="374">
      <pivotArea dataOnly="0" labelOnly="1" fieldPosition="0">
        <references count="4">
          <reference field="2" count="1" selected="0">
            <x v="97"/>
          </reference>
          <reference field="3" count="1">
            <x v="195"/>
          </reference>
          <reference field="4" count="1" selected="0">
            <x v="79"/>
          </reference>
          <reference field="7" count="1" selected="0">
            <x v="2"/>
          </reference>
        </references>
      </pivotArea>
    </format>
    <format dxfId="373">
      <pivotArea dataOnly="0" labelOnly="1" fieldPosition="0">
        <references count="4">
          <reference field="2" count="1" selected="0">
            <x v="99"/>
          </reference>
          <reference field="3" count="1">
            <x v="241"/>
          </reference>
          <reference field="4" count="1" selected="0">
            <x v="12"/>
          </reference>
          <reference field="7" count="1" selected="0">
            <x v="2"/>
          </reference>
        </references>
      </pivotArea>
    </format>
    <format dxfId="372">
      <pivotArea dataOnly="0" labelOnly="1" fieldPosition="0">
        <references count="4">
          <reference field="2" count="1" selected="0">
            <x v="102"/>
          </reference>
          <reference field="3" count="1">
            <x v="284"/>
          </reference>
          <reference field="4" count="1" selected="0">
            <x v="8"/>
          </reference>
          <reference field="7" count="1" selected="0">
            <x v="2"/>
          </reference>
        </references>
      </pivotArea>
    </format>
    <format dxfId="371">
      <pivotArea dataOnly="0" labelOnly="1" fieldPosition="0">
        <references count="4">
          <reference field="2" count="1" selected="0">
            <x v="110"/>
          </reference>
          <reference field="3" count="1">
            <x v="253"/>
          </reference>
          <reference field="4" count="1" selected="0">
            <x v="94"/>
          </reference>
          <reference field="7" count="1" selected="0">
            <x v="2"/>
          </reference>
        </references>
      </pivotArea>
    </format>
    <format dxfId="370">
      <pivotArea dataOnly="0" labelOnly="1" fieldPosition="0">
        <references count="4">
          <reference field="2" count="1" selected="0">
            <x v="113"/>
          </reference>
          <reference field="3" count="1">
            <x v="62"/>
          </reference>
          <reference field="4" count="1" selected="0">
            <x v="34"/>
          </reference>
          <reference field="7" count="1" selected="0">
            <x v="2"/>
          </reference>
        </references>
      </pivotArea>
    </format>
    <format dxfId="369">
      <pivotArea dataOnly="0" labelOnly="1" fieldPosition="0">
        <references count="4">
          <reference field="2" count="1" selected="0">
            <x v="118"/>
          </reference>
          <reference field="3" count="1">
            <x v="156"/>
          </reference>
          <reference field="4" count="1" selected="0">
            <x v="69"/>
          </reference>
          <reference field="7" count="1" selected="0">
            <x v="2"/>
          </reference>
        </references>
      </pivotArea>
    </format>
    <format dxfId="368">
      <pivotArea dataOnly="0" labelOnly="1" fieldPosition="0">
        <references count="4">
          <reference field="2" count="1" selected="0">
            <x v="122"/>
          </reference>
          <reference field="3" count="2">
            <x v="215"/>
            <x v="216"/>
          </reference>
          <reference field="4" count="1" selected="0">
            <x v="82"/>
          </reference>
          <reference field="7" count="1" selected="0">
            <x v="2"/>
          </reference>
        </references>
      </pivotArea>
    </format>
    <format dxfId="367">
      <pivotArea dataOnly="0" labelOnly="1" fieldPosition="0">
        <references count="4">
          <reference field="2" count="1" selected="0">
            <x v="131"/>
          </reference>
          <reference field="3" count="1">
            <x v="36"/>
          </reference>
          <reference field="4" count="1" selected="0">
            <x v="19"/>
          </reference>
          <reference field="7" count="1" selected="0">
            <x v="2"/>
          </reference>
        </references>
      </pivotArea>
    </format>
    <format dxfId="366">
      <pivotArea dataOnly="0" labelOnly="1" fieldPosition="0">
        <references count="4">
          <reference field="2" count="1" selected="0">
            <x v="133"/>
          </reference>
          <reference field="3" count="1">
            <x v="22"/>
          </reference>
          <reference field="4" count="1" selected="0">
            <x v="61"/>
          </reference>
          <reference field="7" count="1" selected="0">
            <x v="2"/>
          </reference>
        </references>
      </pivotArea>
    </format>
    <format dxfId="365">
      <pivotArea dataOnly="0" labelOnly="1" fieldPosition="0">
        <references count="4">
          <reference field="2" count="1" selected="0">
            <x v="140"/>
          </reference>
          <reference field="3" count="1">
            <x v="62"/>
          </reference>
          <reference field="4" count="1" selected="0">
            <x v="34"/>
          </reference>
          <reference field="7" count="1" selected="0">
            <x v="2"/>
          </reference>
        </references>
      </pivotArea>
    </format>
    <format dxfId="364">
      <pivotArea dataOnly="0" labelOnly="1" fieldPosition="0">
        <references count="4">
          <reference field="2" count="1" selected="0">
            <x v="147"/>
          </reference>
          <reference field="3" count="1">
            <x v="201"/>
          </reference>
          <reference field="4" count="1" selected="0">
            <x v="92"/>
          </reference>
          <reference field="7" count="1" selected="0">
            <x v="2"/>
          </reference>
        </references>
      </pivotArea>
    </format>
    <format dxfId="363">
      <pivotArea dataOnly="0" labelOnly="1" fieldPosition="0">
        <references count="4">
          <reference field="2" count="1" selected="0">
            <x v="156"/>
          </reference>
          <reference field="3" count="3">
            <x v="29"/>
            <x v="287"/>
            <x v="288"/>
          </reference>
          <reference field="4" count="1" selected="0">
            <x v="74"/>
          </reference>
          <reference field="7" count="1" selected="0">
            <x v="2"/>
          </reference>
        </references>
      </pivotArea>
    </format>
    <format dxfId="362">
      <pivotArea dataOnly="0" labelOnly="1" fieldPosition="0">
        <references count="4">
          <reference field="2" count="1" selected="0">
            <x v="157"/>
          </reference>
          <reference field="3" count="2">
            <x v="28"/>
            <x v="282"/>
          </reference>
          <reference field="4" count="1" selected="0">
            <x v="63"/>
          </reference>
          <reference field="7" count="1" selected="0">
            <x v="2"/>
          </reference>
        </references>
      </pivotArea>
    </format>
    <format dxfId="361">
      <pivotArea dataOnly="0" labelOnly="1" fieldPosition="0">
        <references count="4">
          <reference field="2" count="1" selected="0">
            <x v="160"/>
          </reference>
          <reference field="3" count="1">
            <x v="272"/>
          </reference>
          <reference field="4" count="1" selected="0">
            <x v="19"/>
          </reference>
          <reference field="7" count="1" selected="0">
            <x v="2"/>
          </reference>
        </references>
      </pivotArea>
    </format>
    <format dxfId="360">
      <pivotArea dataOnly="0" labelOnly="1" fieldPosition="0">
        <references count="4">
          <reference field="2" count="1" selected="0">
            <x v="172"/>
          </reference>
          <reference field="3" count="2">
            <x v="38"/>
            <x v="105"/>
          </reference>
          <reference field="4" count="1" selected="0">
            <x v="40"/>
          </reference>
          <reference field="7" count="1" selected="0">
            <x v="2"/>
          </reference>
        </references>
      </pivotArea>
    </format>
    <format dxfId="359">
      <pivotArea dataOnly="0" labelOnly="1" fieldPosition="0">
        <references count="4">
          <reference field="2" count="1" selected="0">
            <x v="175"/>
          </reference>
          <reference field="3" count="1">
            <x v="103"/>
          </reference>
          <reference field="4" count="1" selected="0">
            <x v="40"/>
          </reference>
          <reference field="7" count="1" selected="0">
            <x v="2"/>
          </reference>
        </references>
      </pivotArea>
    </format>
    <format dxfId="358">
      <pivotArea dataOnly="0" labelOnly="1" fieldPosition="0">
        <references count="4">
          <reference field="2" count="1" selected="0">
            <x v="175"/>
          </reference>
          <reference field="3" count="1">
            <x v="34"/>
          </reference>
          <reference field="4" count="1" selected="0">
            <x v="65"/>
          </reference>
          <reference field="7" count="1" selected="0">
            <x v="2"/>
          </reference>
        </references>
      </pivotArea>
    </format>
    <format dxfId="357">
      <pivotArea dataOnly="0" labelOnly="1" fieldPosition="0">
        <references count="4">
          <reference field="2" count="1" selected="0">
            <x v="176"/>
          </reference>
          <reference field="3" count="1">
            <x v="125"/>
          </reference>
          <reference field="4" count="1" selected="0">
            <x v="40"/>
          </reference>
          <reference field="7" count="1" selected="0">
            <x v="2"/>
          </reference>
        </references>
      </pivotArea>
    </format>
    <format dxfId="356">
      <pivotArea dataOnly="0" labelOnly="1" fieldPosition="0">
        <references count="4">
          <reference field="2" count="1" selected="0">
            <x v="177"/>
          </reference>
          <reference field="3" count="1">
            <x v="222"/>
          </reference>
          <reference field="4" count="1" selected="0">
            <x v="34"/>
          </reference>
          <reference field="7" count="1" selected="0">
            <x v="2"/>
          </reference>
        </references>
      </pivotArea>
    </format>
    <format dxfId="355">
      <pivotArea dataOnly="0" labelOnly="1" fieldPosition="0">
        <references count="4">
          <reference field="2" count="1" selected="0">
            <x v="184"/>
          </reference>
          <reference field="3" count="1">
            <x v="102"/>
          </reference>
          <reference field="4" count="1" selected="0">
            <x v="50"/>
          </reference>
          <reference field="7" count="1" selected="0">
            <x v="2"/>
          </reference>
        </references>
      </pivotArea>
    </format>
    <format dxfId="354">
      <pivotArea dataOnly="0" labelOnly="1" fieldPosition="0">
        <references count="4">
          <reference field="2" count="1" selected="0">
            <x v="187"/>
          </reference>
          <reference field="3" count="1">
            <x v="37"/>
          </reference>
          <reference field="4" count="1" selected="0">
            <x v="60"/>
          </reference>
          <reference field="7" count="1" selected="0">
            <x v="2"/>
          </reference>
        </references>
      </pivotArea>
    </format>
    <format dxfId="353">
      <pivotArea dataOnly="0" labelOnly="1" fieldPosition="0">
        <references count="4">
          <reference field="2" count="1" selected="0">
            <x v="189"/>
          </reference>
          <reference field="3" count="1">
            <x v="215"/>
          </reference>
          <reference field="4" count="1" selected="0">
            <x v="32"/>
          </reference>
          <reference field="7" count="1" selected="0">
            <x v="2"/>
          </reference>
        </references>
      </pivotArea>
    </format>
    <format dxfId="352">
      <pivotArea dataOnly="0" labelOnly="1" fieldPosition="0">
        <references count="4">
          <reference field="2" count="1" selected="0">
            <x v="191"/>
          </reference>
          <reference field="3" count="1">
            <x v="249"/>
          </reference>
          <reference field="4" count="1" selected="0">
            <x v="16"/>
          </reference>
          <reference field="7" count="1" selected="0">
            <x v="2"/>
          </reference>
        </references>
      </pivotArea>
    </format>
    <format dxfId="351">
      <pivotArea dataOnly="0" labelOnly="1" fieldPosition="0">
        <references count="4">
          <reference field="2" count="1" selected="0">
            <x v="195"/>
          </reference>
          <reference field="3" count="1">
            <x v="10"/>
          </reference>
          <reference field="4" count="1" selected="0">
            <x v="34"/>
          </reference>
          <reference field="7" count="1" selected="0">
            <x v="2"/>
          </reference>
        </references>
      </pivotArea>
    </format>
    <format dxfId="350">
      <pivotArea dataOnly="0" labelOnly="1" fieldPosition="0">
        <references count="4">
          <reference field="2" count="1" selected="0">
            <x v="201"/>
          </reference>
          <reference field="3" count="1">
            <x v="152"/>
          </reference>
          <reference field="4" count="1" selected="0">
            <x v="49"/>
          </reference>
          <reference field="7" count="1" selected="0">
            <x v="2"/>
          </reference>
        </references>
      </pivotArea>
    </format>
    <format dxfId="349">
      <pivotArea dataOnly="0" labelOnly="1" fieldPosition="0">
        <references count="4">
          <reference field="2" count="1" selected="0">
            <x v="202"/>
          </reference>
          <reference field="3" count="1">
            <x v="181"/>
          </reference>
          <reference field="4" count="1" selected="0">
            <x v="49"/>
          </reference>
          <reference field="7" count="1" selected="0">
            <x v="2"/>
          </reference>
        </references>
      </pivotArea>
    </format>
    <format dxfId="348">
      <pivotArea dataOnly="0" labelOnly="1" fieldPosition="0">
        <references count="4">
          <reference field="2" count="1" selected="0">
            <x v="204"/>
          </reference>
          <reference field="3" count="2">
            <x v="262"/>
            <x v="263"/>
          </reference>
          <reference field="4" count="1" selected="0">
            <x v="80"/>
          </reference>
          <reference field="7" count="1" selected="0">
            <x v="2"/>
          </reference>
        </references>
      </pivotArea>
    </format>
    <format dxfId="347">
      <pivotArea dataOnly="0" labelOnly="1" fieldPosition="0">
        <references count="4">
          <reference field="2" count="1" selected="0">
            <x v="209"/>
          </reference>
          <reference field="3" count="1">
            <x v="240"/>
          </reference>
          <reference field="4" count="1" selected="0">
            <x v="8"/>
          </reference>
          <reference field="7" count="1" selected="0">
            <x v="2"/>
          </reference>
        </references>
      </pivotArea>
    </format>
    <format dxfId="346">
      <pivotArea dataOnly="0" labelOnly="1" fieldPosition="0">
        <references count="4">
          <reference field="2" count="1" selected="0">
            <x v="215"/>
          </reference>
          <reference field="3" count="1">
            <x v="270"/>
          </reference>
          <reference field="4" count="1" selected="0">
            <x v="66"/>
          </reference>
          <reference field="7" count="1" selected="0">
            <x v="2"/>
          </reference>
        </references>
      </pivotArea>
    </format>
    <format dxfId="345">
      <pivotArea dataOnly="0" labelOnly="1" fieldPosition="0">
        <references count="4">
          <reference field="2" count="1" selected="0">
            <x v="221"/>
          </reference>
          <reference field="3" count="1">
            <x v="61"/>
          </reference>
          <reference field="4" count="1" selected="0">
            <x v="34"/>
          </reference>
          <reference field="7" count="1" selected="0">
            <x v="2"/>
          </reference>
        </references>
      </pivotArea>
    </format>
    <format dxfId="344">
      <pivotArea dataOnly="0" labelOnly="1" fieldPosition="0">
        <references count="4">
          <reference field="2" count="1" selected="0">
            <x v="227"/>
          </reference>
          <reference field="3" count="1">
            <x v="170"/>
          </reference>
          <reference field="4" count="1" selected="0">
            <x v="59"/>
          </reference>
          <reference field="7" count="1" selected="0">
            <x v="2"/>
          </reference>
        </references>
      </pivotArea>
    </format>
    <format dxfId="343">
      <pivotArea dataOnly="0" labelOnly="1" fieldPosition="0">
        <references count="4">
          <reference field="2" count="1" selected="0">
            <x v="234"/>
          </reference>
          <reference field="3" count="2">
            <x v="32"/>
            <x v="297"/>
          </reference>
          <reference field="4" count="1" selected="0">
            <x v="16"/>
          </reference>
          <reference field="7" count="1" selected="0">
            <x v="2"/>
          </reference>
        </references>
      </pivotArea>
    </format>
    <format dxfId="342">
      <pivotArea dataOnly="0" labelOnly="1" fieldPosition="0">
        <references count="4">
          <reference field="2" count="1" selected="0">
            <x v="236"/>
          </reference>
          <reference field="3" count="1">
            <x v="99"/>
          </reference>
          <reference field="4" count="1" selected="0">
            <x v="16"/>
          </reference>
          <reference field="7" count="1" selected="0">
            <x v="2"/>
          </reference>
        </references>
      </pivotArea>
    </format>
    <format dxfId="341">
      <pivotArea dataOnly="0" labelOnly="1" fieldPosition="0">
        <references count="4">
          <reference field="2" count="1" selected="0">
            <x v="128"/>
          </reference>
          <reference field="3" count="3">
            <x v="46"/>
            <x v="121"/>
            <x v="122"/>
          </reference>
          <reference field="4" count="1" selected="0">
            <x v="87"/>
          </reference>
          <reference field="7" count="1" selected="0">
            <x v="3"/>
          </reference>
        </references>
      </pivotArea>
    </format>
    <format dxfId="340">
      <pivotArea dataOnly="0" labelOnly="1" fieldPosition="0">
        <references count="4">
          <reference field="2" count="1" selected="0">
            <x v="129"/>
          </reference>
          <reference field="3" count="2">
            <x v="48"/>
            <x v="134"/>
          </reference>
          <reference field="4" count="1" selected="0">
            <x v="16"/>
          </reference>
          <reference field="7" count="1" selected="0">
            <x v="3"/>
          </reference>
        </references>
      </pivotArea>
    </format>
    <format dxfId="339">
      <pivotArea dataOnly="0" labelOnly="1" fieldPosition="0">
        <references count="4">
          <reference field="2" count="1" selected="0">
            <x v="1"/>
          </reference>
          <reference field="3" count="1">
            <x v="212"/>
          </reference>
          <reference field="4" count="1" selected="0">
            <x v="55"/>
          </reference>
          <reference field="7" count="1" selected="0">
            <x v="4"/>
          </reference>
        </references>
      </pivotArea>
    </format>
    <format dxfId="338">
      <pivotArea dataOnly="0" labelOnly="1" fieldPosition="0">
        <references count="4">
          <reference field="2" count="1" selected="0">
            <x v="2"/>
          </reference>
          <reference field="3" count="1">
            <x v="49"/>
          </reference>
          <reference field="4" count="1" selected="0">
            <x v="86"/>
          </reference>
          <reference field="7" count="1" selected="0">
            <x v="4"/>
          </reference>
        </references>
      </pivotArea>
    </format>
    <format dxfId="337">
      <pivotArea dataOnly="0" labelOnly="1" fieldPosition="0">
        <references count="4">
          <reference field="2" count="1" selected="0">
            <x v="7"/>
          </reference>
          <reference field="3" count="1">
            <x v="147"/>
          </reference>
          <reference field="4" count="1" selected="0">
            <x v="86"/>
          </reference>
          <reference field="7" count="1" selected="0">
            <x v="4"/>
          </reference>
        </references>
      </pivotArea>
    </format>
    <format dxfId="336">
      <pivotArea dataOnly="0" labelOnly="1" fieldPosition="0">
        <references count="4">
          <reference field="2" count="1" selected="0">
            <x v="10"/>
          </reference>
          <reference field="3" count="1">
            <x v="65"/>
          </reference>
          <reference field="4" count="1" selected="0">
            <x v="86"/>
          </reference>
          <reference field="7" count="1" selected="0">
            <x v="4"/>
          </reference>
        </references>
      </pivotArea>
    </format>
    <format dxfId="335">
      <pivotArea dataOnly="0" labelOnly="1" fieldPosition="0">
        <references count="4">
          <reference field="2" count="1" selected="0">
            <x v="12"/>
          </reference>
          <reference field="3" count="1">
            <x v="86"/>
          </reference>
          <reference field="4" count="1" selected="0">
            <x v="86"/>
          </reference>
          <reference field="7" count="1" selected="0">
            <x v="4"/>
          </reference>
        </references>
      </pivotArea>
    </format>
    <format dxfId="334">
      <pivotArea dataOnly="0" labelOnly="1" fieldPosition="0">
        <references count="4">
          <reference field="2" count="1" selected="0">
            <x v="36"/>
          </reference>
          <reference field="3" count="1">
            <x v="259"/>
          </reference>
          <reference field="4" count="1" selected="0">
            <x v="86"/>
          </reference>
          <reference field="7" count="1" selected="0">
            <x v="4"/>
          </reference>
        </references>
      </pivotArea>
    </format>
    <format dxfId="333">
      <pivotArea dataOnly="0" labelOnly="1" fieldPosition="0">
        <references count="4">
          <reference field="2" count="1" selected="0">
            <x v="39"/>
          </reference>
          <reference field="3" count="1">
            <x v="181"/>
          </reference>
          <reference field="4" count="1" selected="0">
            <x v="55"/>
          </reference>
          <reference field="7" count="1" selected="0">
            <x v="4"/>
          </reference>
        </references>
      </pivotArea>
    </format>
    <format dxfId="332">
      <pivotArea dataOnly="0" labelOnly="1" fieldPosition="0">
        <references count="4">
          <reference field="2" count="1" selected="0">
            <x v="52"/>
          </reference>
          <reference field="3" count="1">
            <x v="115"/>
          </reference>
          <reference field="4" count="1" selected="0">
            <x v="86"/>
          </reference>
          <reference field="7" count="1" selected="0">
            <x v="4"/>
          </reference>
        </references>
      </pivotArea>
    </format>
    <format dxfId="331">
      <pivotArea dataOnly="0" labelOnly="1" fieldPosition="0">
        <references count="4">
          <reference field="2" count="1" selected="0">
            <x v="58"/>
          </reference>
          <reference field="3" count="1">
            <x v="49"/>
          </reference>
          <reference field="4" count="1" selected="0">
            <x v="86"/>
          </reference>
          <reference field="7" count="1" selected="0">
            <x v="4"/>
          </reference>
        </references>
      </pivotArea>
    </format>
    <format dxfId="330">
      <pivotArea dataOnly="0" labelOnly="1" fieldPosition="0">
        <references count="4">
          <reference field="2" count="1" selected="0">
            <x v="59"/>
          </reference>
          <reference field="3" count="1">
            <x v="132"/>
          </reference>
          <reference field="4" count="1" selected="0">
            <x v="86"/>
          </reference>
          <reference field="7" count="1" selected="0">
            <x v="4"/>
          </reference>
        </references>
      </pivotArea>
    </format>
    <format dxfId="329">
      <pivotArea dataOnly="0" labelOnly="1" fieldPosition="0">
        <references count="4">
          <reference field="2" count="1" selected="0">
            <x v="60"/>
          </reference>
          <reference field="3" count="1">
            <x v="49"/>
          </reference>
          <reference field="4" count="1" selected="0">
            <x v="86"/>
          </reference>
          <reference field="7" count="1" selected="0">
            <x v="4"/>
          </reference>
        </references>
      </pivotArea>
    </format>
    <format dxfId="328">
      <pivotArea dataOnly="0" labelOnly="1" fieldPosition="0">
        <references count="4">
          <reference field="2" count="1" selected="0">
            <x v="61"/>
          </reference>
          <reference field="3" count="1">
            <x v="287"/>
          </reference>
          <reference field="4" count="1" selected="0">
            <x v="55"/>
          </reference>
          <reference field="7" count="1" selected="0">
            <x v="4"/>
          </reference>
        </references>
      </pivotArea>
    </format>
    <format dxfId="327">
      <pivotArea dataOnly="0" labelOnly="1" fieldPosition="0">
        <references count="4">
          <reference field="2" count="1" selected="0">
            <x v="67"/>
          </reference>
          <reference field="3" count="1">
            <x v="75"/>
          </reference>
          <reference field="4" count="1" selected="0">
            <x v="86"/>
          </reference>
          <reference field="7" count="1" selected="0">
            <x v="4"/>
          </reference>
        </references>
      </pivotArea>
    </format>
    <format dxfId="326">
      <pivotArea dataOnly="0" labelOnly="1" fieldPosition="0">
        <references count="4">
          <reference field="2" count="1" selected="0">
            <x v="80"/>
          </reference>
          <reference field="3" count="1">
            <x v="19"/>
          </reference>
          <reference field="4" count="1" selected="0">
            <x v="64"/>
          </reference>
          <reference field="7" count="1" selected="0">
            <x v="4"/>
          </reference>
        </references>
      </pivotArea>
    </format>
    <format dxfId="325">
      <pivotArea dataOnly="0" labelOnly="1" fieldPosition="0">
        <references count="4">
          <reference field="2" count="1" selected="0">
            <x v="82"/>
          </reference>
          <reference field="3" count="1">
            <x v="2"/>
          </reference>
          <reference field="4" count="1" selected="0">
            <x v="86"/>
          </reference>
          <reference field="7" count="1" selected="0">
            <x v="4"/>
          </reference>
        </references>
      </pivotArea>
    </format>
    <format dxfId="324">
      <pivotArea dataOnly="0" labelOnly="1" fieldPosition="0">
        <references count="4">
          <reference field="2" count="1" selected="0">
            <x v="83"/>
          </reference>
          <reference field="3" count="1">
            <x v="213"/>
          </reference>
          <reference field="4" count="1" selected="0">
            <x v="95"/>
          </reference>
          <reference field="7" count="1" selected="0">
            <x v="4"/>
          </reference>
        </references>
      </pivotArea>
    </format>
    <format dxfId="323">
      <pivotArea dataOnly="0" labelOnly="1" fieldPosition="0">
        <references count="4">
          <reference field="2" count="1" selected="0">
            <x v="87"/>
          </reference>
          <reference field="3" count="2">
            <x v="158"/>
            <x v="283"/>
          </reference>
          <reference field="4" count="1" selected="0">
            <x v="86"/>
          </reference>
          <reference field="7" count="1" selected="0">
            <x v="4"/>
          </reference>
        </references>
      </pivotArea>
    </format>
    <format dxfId="322">
      <pivotArea dataOnly="0" labelOnly="1" fieldPosition="0">
        <references count="4">
          <reference field="2" count="1" selected="0">
            <x v="88"/>
          </reference>
          <reference field="3" count="1">
            <x v="147"/>
          </reference>
          <reference field="4" count="1" selected="0">
            <x v="86"/>
          </reference>
          <reference field="7" count="1" selected="0">
            <x v="4"/>
          </reference>
        </references>
      </pivotArea>
    </format>
    <format dxfId="321">
      <pivotArea dataOnly="0" labelOnly="1" fieldPosition="0">
        <references count="4">
          <reference field="2" count="1" selected="0">
            <x v="91"/>
          </reference>
          <reference field="3" count="2">
            <x v="82"/>
            <x v="83"/>
          </reference>
          <reference field="4" count="1" selected="0">
            <x v="86"/>
          </reference>
          <reference field="7" count="1" selected="0">
            <x v="4"/>
          </reference>
        </references>
      </pivotArea>
    </format>
    <format dxfId="320">
      <pivotArea dataOnly="0" labelOnly="1" fieldPosition="0">
        <references count="4">
          <reference field="2" count="1" selected="0">
            <x v="112"/>
          </reference>
          <reference field="3" count="1">
            <x v="49"/>
          </reference>
          <reference field="4" count="1" selected="0">
            <x v="86"/>
          </reference>
          <reference field="7" count="1" selected="0">
            <x v="4"/>
          </reference>
        </references>
      </pivotArea>
    </format>
    <format dxfId="319">
      <pivotArea dataOnly="0" labelOnly="1" fieldPosition="0">
        <references count="4">
          <reference field="2" count="1" selected="0">
            <x v="113"/>
          </reference>
          <reference field="3" count="1">
            <x v="147"/>
          </reference>
          <reference field="4" count="1" selected="0">
            <x v="86"/>
          </reference>
          <reference field="7" count="1" selected="0">
            <x v="4"/>
          </reference>
        </references>
      </pivotArea>
    </format>
    <format dxfId="318">
      <pivotArea dataOnly="0" labelOnly="1" fieldPosition="0">
        <references count="4">
          <reference field="2" count="1" selected="0">
            <x v="117"/>
          </reference>
          <reference field="3" count="1">
            <x v="147"/>
          </reference>
          <reference field="4" count="1" selected="0">
            <x v="86"/>
          </reference>
          <reference field="7" count="1" selected="0">
            <x v="4"/>
          </reference>
        </references>
      </pivotArea>
    </format>
    <format dxfId="317">
      <pivotArea dataOnly="0" labelOnly="1" fieldPosition="0">
        <references count="4">
          <reference field="2" count="1" selected="0">
            <x v="120"/>
          </reference>
          <reference field="3" count="1">
            <x v="49"/>
          </reference>
          <reference field="4" count="1" selected="0">
            <x v="86"/>
          </reference>
          <reference field="7" count="1" selected="0">
            <x v="4"/>
          </reference>
        </references>
      </pivotArea>
    </format>
    <format dxfId="316">
      <pivotArea dataOnly="0" labelOnly="1" fieldPosition="0">
        <references count="4">
          <reference field="2" count="1" selected="0">
            <x v="132"/>
          </reference>
          <reference field="3" count="1">
            <x v="146"/>
          </reference>
          <reference field="4" count="1" selected="0">
            <x v="86"/>
          </reference>
          <reference field="7" count="1" selected="0">
            <x v="4"/>
          </reference>
        </references>
      </pivotArea>
    </format>
    <format dxfId="315">
      <pivotArea dataOnly="0" labelOnly="1" fieldPosition="0">
        <references count="4">
          <reference field="2" count="1" selected="0">
            <x v="133"/>
          </reference>
          <reference field="3" count="1">
            <x v="49"/>
          </reference>
          <reference field="4" count="1" selected="0">
            <x v="86"/>
          </reference>
          <reference field="7" count="1" selected="0">
            <x v="4"/>
          </reference>
        </references>
      </pivotArea>
    </format>
    <format dxfId="314">
      <pivotArea dataOnly="0" labelOnly="1" fieldPosition="0">
        <references count="4">
          <reference field="2" count="1" selected="0">
            <x v="135"/>
          </reference>
          <reference field="3" count="1">
            <x v="131"/>
          </reference>
          <reference field="4" count="1" selected="0">
            <x v="86"/>
          </reference>
          <reference field="7" count="1" selected="0">
            <x v="4"/>
          </reference>
        </references>
      </pivotArea>
    </format>
    <format dxfId="313">
      <pivotArea dataOnly="0" labelOnly="1" fieldPosition="0">
        <references count="4">
          <reference field="2" count="1" selected="0">
            <x v="136"/>
          </reference>
          <reference field="3" count="1">
            <x v="132"/>
          </reference>
          <reference field="4" count="1" selected="0">
            <x v="86"/>
          </reference>
          <reference field="7" count="1" selected="0">
            <x v="4"/>
          </reference>
        </references>
      </pivotArea>
    </format>
    <format dxfId="312">
      <pivotArea dataOnly="0" labelOnly="1" fieldPosition="0">
        <references count="4">
          <reference field="2" count="1" selected="0">
            <x v="137"/>
          </reference>
          <reference field="3" count="1">
            <x v="126"/>
          </reference>
          <reference field="4" count="1" selected="0">
            <x v="86"/>
          </reference>
          <reference field="7" count="1" selected="0">
            <x v="4"/>
          </reference>
        </references>
      </pivotArea>
    </format>
    <format dxfId="311">
      <pivotArea dataOnly="0" labelOnly="1" fieldPosition="0">
        <references count="4">
          <reference field="2" count="1" selected="0">
            <x v="138"/>
          </reference>
          <reference field="3" count="1">
            <x v="128"/>
          </reference>
          <reference field="4" count="1" selected="0">
            <x v="86"/>
          </reference>
          <reference field="7" count="1" selected="0">
            <x v="4"/>
          </reference>
        </references>
      </pivotArea>
    </format>
    <format dxfId="310">
      <pivotArea dataOnly="0" labelOnly="1" fieldPosition="0">
        <references count="4">
          <reference field="2" count="1" selected="0">
            <x v="139"/>
          </reference>
          <reference field="3" count="1">
            <x v="49"/>
          </reference>
          <reference field="4" count="1" selected="0">
            <x v="86"/>
          </reference>
          <reference field="7" count="1" selected="0">
            <x v="4"/>
          </reference>
        </references>
      </pivotArea>
    </format>
    <format dxfId="309">
      <pivotArea dataOnly="0" labelOnly="1" fieldPosition="0">
        <references count="4">
          <reference field="2" count="1" selected="0">
            <x v="155"/>
          </reference>
          <reference field="3" count="1">
            <x v="49"/>
          </reference>
          <reference field="4" count="1" selected="0">
            <x v="86"/>
          </reference>
          <reference field="7" count="1" selected="0">
            <x v="4"/>
          </reference>
        </references>
      </pivotArea>
    </format>
    <format dxfId="308">
      <pivotArea dataOnly="0" labelOnly="1" fieldPosition="0">
        <references count="4">
          <reference field="2" count="1" selected="0">
            <x v="159"/>
          </reference>
          <reference field="3" count="2">
            <x v="35"/>
            <x v="105"/>
          </reference>
          <reference field="4" count="1" selected="0">
            <x v="86"/>
          </reference>
          <reference field="7" count="1" selected="0">
            <x v="4"/>
          </reference>
        </references>
      </pivotArea>
    </format>
    <format dxfId="307">
      <pivotArea dataOnly="0" labelOnly="1" fieldPosition="0">
        <references count="4">
          <reference field="2" count="1" selected="0">
            <x v="168"/>
          </reference>
          <reference field="3" count="1">
            <x v="257"/>
          </reference>
          <reference field="4" count="1" selected="0">
            <x v="78"/>
          </reference>
          <reference field="7" count="1" selected="0">
            <x v="4"/>
          </reference>
        </references>
      </pivotArea>
    </format>
    <format dxfId="306">
      <pivotArea dataOnly="0" labelOnly="1" fieldPosition="0">
        <references count="4">
          <reference field="2" count="1" selected="0">
            <x v="169"/>
          </reference>
          <reference field="3" count="1">
            <x v="276"/>
          </reference>
          <reference field="4" count="1" selected="0">
            <x v="78"/>
          </reference>
          <reference field="7" count="1" selected="0">
            <x v="4"/>
          </reference>
        </references>
      </pivotArea>
    </format>
    <format dxfId="305">
      <pivotArea dataOnly="0" labelOnly="1" fieldPosition="0">
        <references count="4">
          <reference field="2" count="1" selected="0">
            <x v="170"/>
          </reference>
          <reference field="3" count="1">
            <x v="196"/>
          </reference>
          <reference field="4" count="1" selected="0">
            <x v="78"/>
          </reference>
          <reference field="7" count="1" selected="0">
            <x v="4"/>
          </reference>
        </references>
      </pivotArea>
    </format>
    <format dxfId="304">
      <pivotArea dataOnly="0" labelOnly="1" fieldPosition="0">
        <references count="4">
          <reference field="2" count="1" selected="0">
            <x v="172"/>
          </reference>
          <reference field="3" count="1">
            <x v="236"/>
          </reference>
          <reference field="4" count="1" selected="0">
            <x v="81"/>
          </reference>
          <reference field="7" count="1" selected="0">
            <x v="4"/>
          </reference>
        </references>
      </pivotArea>
    </format>
    <format dxfId="303">
      <pivotArea dataOnly="0" labelOnly="1" fieldPosition="0">
        <references count="4">
          <reference field="2" count="1" selected="0">
            <x v="178"/>
          </reference>
          <reference field="3" count="1">
            <x v="62"/>
          </reference>
          <reference field="4" count="1" selected="0">
            <x v="86"/>
          </reference>
          <reference field="7" count="1" selected="0">
            <x v="4"/>
          </reference>
        </references>
      </pivotArea>
    </format>
    <format dxfId="302">
      <pivotArea dataOnly="0" labelOnly="1" fieldPosition="0">
        <references count="4">
          <reference field="2" count="1" selected="0">
            <x v="203"/>
          </reference>
          <reference field="3" count="1">
            <x v="147"/>
          </reference>
          <reference field="4" count="1" selected="0">
            <x v="86"/>
          </reference>
          <reference field="7" count="1" selected="0">
            <x v="4"/>
          </reference>
        </references>
      </pivotArea>
    </format>
    <format dxfId="301">
      <pivotArea dataOnly="0" labelOnly="1" fieldPosition="0">
        <references count="4">
          <reference field="2" count="1" selected="0">
            <x v="207"/>
          </reference>
          <reference field="3" count="1">
            <x v="244"/>
          </reference>
          <reference field="4" count="1" selected="0">
            <x v="55"/>
          </reference>
          <reference field="7" count="1" selected="0">
            <x v="4"/>
          </reference>
        </references>
      </pivotArea>
    </format>
    <format dxfId="300">
      <pivotArea dataOnly="0" labelOnly="1" fieldPosition="0">
        <references count="4">
          <reference field="2" count="1" selected="0">
            <x v="212"/>
          </reference>
          <reference field="3" count="1">
            <x v="57"/>
          </reference>
          <reference field="4" count="1" selected="0">
            <x v="86"/>
          </reference>
          <reference field="7" count="1" selected="0">
            <x v="4"/>
          </reference>
        </references>
      </pivotArea>
    </format>
    <format dxfId="299">
      <pivotArea dataOnly="0" labelOnly="1" fieldPosition="0">
        <references count="4">
          <reference field="2" count="1" selected="0">
            <x v="217"/>
          </reference>
          <reference field="3" count="1">
            <x v="72"/>
          </reference>
          <reference field="4" count="1" selected="0">
            <x v="86"/>
          </reference>
          <reference field="7" count="1" selected="0">
            <x v="4"/>
          </reference>
        </references>
      </pivotArea>
    </format>
    <format dxfId="298">
      <pivotArea dataOnly="0" labelOnly="1" fieldPosition="0">
        <references count="4">
          <reference field="2" count="1" selected="0">
            <x v="224"/>
          </reference>
          <reference field="3" count="1">
            <x v="5"/>
          </reference>
          <reference field="4" count="1" selected="0">
            <x v="86"/>
          </reference>
          <reference field="7" count="1" selected="0">
            <x v="4"/>
          </reference>
        </references>
      </pivotArea>
    </format>
    <format dxfId="297">
      <pivotArea dataOnly="0" labelOnly="1" fieldPosition="0">
        <references count="4">
          <reference field="2" count="1" selected="0">
            <x v="233"/>
          </reference>
          <reference field="3" count="1">
            <x v="147"/>
          </reference>
          <reference field="4" count="1" selected="0">
            <x v="86"/>
          </reference>
          <reference field="7" count="1" selected="0">
            <x v="4"/>
          </reference>
        </references>
      </pivotArea>
    </format>
    <format dxfId="296">
      <pivotArea dataOnly="0" labelOnly="1" fieldPosition="0">
        <references count="4">
          <reference field="2" count="1" selected="0">
            <x v="234"/>
          </reference>
          <reference field="3" count="1">
            <x v="73"/>
          </reference>
          <reference field="4" count="1" selected="0">
            <x v="86"/>
          </reference>
          <reference field="7" count="1" selected="0">
            <x v="4"/>
          </reference>
        </references>
      </pivotArea>
    </format>
    <format dxfId="295">
      <pivotArea dataOnly="0" labelOnly="1" fieldPosition="0">
        <references count="4">
          <reference field="2" count="1" selected="0">
            <x v="0"/>
          </reference>
          <reference field="3" count="1">
            <x v="257"/>
          </reference>
          <reference field="4" count="1" selected="0">
            <x v="64"/>
          </reference>
          <reference field="7" count="1" selected="0">
            <x v="5"/>
          </reference>
        </references>
      </pivotArea>
    </format>
    <format dxfId="294">
      <pivotArea dataOnly="0" labelOnly="1" fieldPosition="0">
        <references count="4">
          <reference field="2" count="1" selected="0">
            <x v="10"/>
          </reference>
          <reference field="3" count="1">
            <x v="62"/>
          </reference>
          <reference field="4" count="1" selected="0">
            <x v="96"/>
          </reference>
          <reference field="7" count="1" selected="0">
            <x v="5"/>
          </reference>
        </references>
      </pivotArea>
    </format>
    <format dxfId="293">
      <pivotArea dataOnly="0" labelOnly="1" fieldPosition="0">
        <references count="4">
          <reference field="2" count="1" selected="0">
            <x v="13"/>
          </reference>
          <reference field="3" count="1">
            <x v="50"/>
          </reference>
          <reference field="4" count="1" selected="0">
            <x v="96"/>
          </reference>
          <reference field="7" count="1" selected="0">
            <x v="5"/>
          </reference>
        </references>
      </pivotArea>
    </format>
    <format dxfId="292">
      <pivotArea dataOnly="0" labelOnly="1" fieldPosition="0">
        <references count="4">
          <reference field="2" count="1" selected="0">
            <x v="26"/>
          </reference>
          <reference field="3" count="1">
            <x v="62"/>
          </reference>
          <reference field="4" count="1" selected="0">
            <x v="86"/>
          </reference>
          <reference field="7" count="1" selected="0">
            <x v="5"/>
          </reference>
        </references>
      </pivotArea>
    </format>
    <format dxfId="291">
      <pivotArea dataOnly="0" labelOnly="1" fieldPosition="0">
        <references count="4">
          <reference field="2" count="1" selected="0">
            <x v="33"/>
          </reference>
          <reference field="3" count="1">
            <x v="119"/>
          </reference>
          <reference field="4" count="1" selected="0">
            <x v="86"/>
          </reference>
          <reference field="7" count="1" selected="0">
            <x v="5"/>
          </reference>
        </references>
      </pivotArea>
    </format>
    <format dxfId="290">
      <pivotArea dataOnly="0" labelOnly="1" fieldPosition="0">
        <references count="4">
          <reference field="2" count="1" selected="0">
            <x v="38"/>
          </reference>
          <reference field="3" count="1">
            <x v="265"/>
          </reference>
          <reference field="4" count="1" selected="0">
            <x v="64"/>
          </reference>
          <reference field="7" count="1" selected="0">
            <x v="5"/>
          </reference>
        </references>
      </pivotArea>
    </format>
    <format dxfId="289">
      <pivotArea dataOnly="0" labelOnly="1" fieldPosition="0">
        <references count="4">
          <reference field="2" count="1" selected="0">
            <x v="47"/>
          </reference>
          <reference field="3" count="2">
            <x v="143"/>
            <x v="144"/>
          </reference>
          <reference field="4" count="1" selected="0">
            <x v="86"/>
          </reference>
          <reference field="7" count="1" selected="0">
            <x v="5"/>
          </reference>
        </references>
      </pivotArea>
    </format>
    <format dxfId="288">
      <pivotArea dataOnly="0" labelOnly="1" fieldPosition="0">
        <references count="4">
          <reference field="2" count="1" selected="0">
            <x v="60"/>
          </reference>
          <reference field="3" count="2">
            <x v="36"/>
            <x v="108"/>
          </reference>
          <reference field="4" count="1" selected="0">
            <x v="86"/>
          </reference>
          <reference field="7" count="1" selected="0">
            <x v="5"/>
          </reference>
        </references>
      </pivotArea>
    </format>
    <format dxfId="287">
      <pivotArea dataOnly="0" labelOnly="1" fieldPosition="0">
        <references count="4">
          <reference field="2" count="1" selected="0">
            <x v="71"/>
          </reference>
          <reference field="3" count="1">
            <x v="61"/>
          </reference>
          <reference field="4" count="1" selected="0">
            <x v="36"/>
          </reference>
          <reference field="7" count="1" selected="0">
            <x v="5"/>
          </reference>
        </references>
      </pivotArea>
    </format>
    <format dxfId="286">
      <pivotArea dataOnly="0" labelOnly="1" fieldPosition="0">
        <references count="4">
          <reference field="2" count="1" selected="0">
            <x v="92"/>
          </reference>
          <reference field="3" count="1">
            <x v="94"/>
          </reference>
          <reference field="4" count="1" selected="0">
            <x v="86"/>
          </reference>
          <reference field="7" count="1" selected="0">
            <x v="5"/>
          </reference>
        </references>
      </pivotArea>
    </format>
    <format dxfId="285">
      <pivotArea dataOnly="0" labelOnly="1" fieldPosition="0">
        <references count="4">
          <reference field="2" count="1" selected="0">
            <x v="107"/>
          </reference>
          <reference field="3" count="1">
            <x v="145"/>
          </reference>
          <reference field="4" count="1" selected="0">
            <x v="86"/>
          </reference>
          <reference field="7" count="1" selected="0">
            <x v="5"/>
          </reference>
        </references>
      </pivotArea>
    </format>
    <format dxfId="284">
      <pivotArea dataOnly="0" labelOnly="1" fieldPosition="0">
        <references count="4">
          <reference field="2" count="1" selected="0">
            <x v="130"/>
          </reference>
          <reference field="3" count="1">
            <x v="229"/>
          </reference>
          <reference field="4" count="1" selected="0">
            <x v="78"/>
          </reference>
          <reference field="7" count="1" selected="0">
            <x v="5"/>
          </reference>
        </references>
      </pivotArea>
    </format>
    <format dxfId="283">
      <pivotArea dataOnly="0" labelOnly="1" fieldPosition="0">
        <references count="4">
          <reference field="2" count="1" selected="0">
            <x v="180"/>
          </reference>
          <reference field="3" count="1">
            <x v="152"/>
          </reference>
          <reference field="4" count="1" selected="0">
            <x v="86"/>
          </reference>
          <reference field="7" count="1" selected="0">
            <x v="5"/>
          </reference>
        </references>
      </pivotArea>
    </format>
    <format dxfId="282">
      <pivotArea dataOnly="0" labelOnly="1" fieldPosition="0">
        <references count="4">
          <reference field="2" count="1" selected="0">
            <x v="189"/>
          </reference>
          <reference field="3" count="1">
            <x v="56"/>
          </reference>
          <reference field="4" count="1" selected="0">
            <x v="86"/>
          </reference>
          <reference field="7" count="1" selected="0">
            <x v="5"/>
          </reference>
        </references>
      </pivotArea>
    </format>
    <format dxfId="281">
      <pivotArea dataOnly="0" labelOnly="1" fieldPosition="0">
        <references count="4">
          <reference field="2" count="1" selected="0">
            <x v="217"/>
          </reference>
          <reference field="3" count="1">
            <x v="211"/>
          </reference>
          <reference field="4" count="1" selected="0">
            <x v="36"/>
          </reference>
          <reference field="7" count="1" selected="0">
            <x v="5"/>
          </reference>
        </references>
      </pivotArea>
    </format>
    <format dxfId="280">
      <pivotArea dataOnly="0" labelOnly="1" fieldPosition="0">
        <references count="4">
          <reference field="2" count="1" selected="0">
            <x v="232"/>
          </reference>
          <reference field="3" count="1">
            <x v="128"/>
          </reference>
          <reference field="4" count="1" selected="0">
            <x v="86"/>
          </reference>
          <reference field="7" count="1" selected="0">
            <x v="5"/>
          </reference>
        </references>
      </pivotArea>
    </format>
    <format dxfId="279">
      <pivotArea dataOnly="0" labelOnly="1" fieldPosition="0">
        <references count="4">
          <reference field="2" count="1" selected="0">
            <x v="179"/>
          </reference>
          <reference field="3" count="1">
            <x v="92"/>
          </reference>
          <reference field="4" count="1" selected="0">
            <x v="96"/>
          </reference>
          <reference field="7" count="1" selected="0">
            <x v="6"/>
          </reference>
        </references>
      </pivotArea>
    </format>
    <format dxfId="278">
      <pivotArea dataOnly="0" labelOnly="1" fieldPosition="0">
        <references count="4">
          <reference field="2" count="1" selected="0">
            <x v="81"/>
          </reference>
          <reference field="3" count="1">
            <x v="61"/>
          </reference>
          <reference field="4" count="1" selected="0">
            <x v="48"/>
          </reference>
          <reference field="7" count="1" selected="0">
            <x v="7"/>
          </reference>
        </references>
      </pivotArea>
    </format>
    <format dxfId="277">
      <pivotArea dataOnly="0" labelOnly="1" fieldPosition="0">
        <references count="4">
          <reference field="2" count="1" selected="0">
            <x v="111"/>
          </reference>
          <reference field="3" count="1">
            <x v="61"/>
          </reference>
          <reference field="4" count="1" selected="0">
            <x v="48"/>
          </reference>
          <reference field="7" count="1" selected="0">
            <x v="7"/>
          </reference>
        </references>
      </pivotArea>
    </format>
    <format dxfId="276">
      <pivotArea dataOnly="0" labelOnly="1" fieldPosition="0">
        <references count="4">
          <reference field="2" count="1" selected="0">
            <x v="221"/>
          </reference>
          <reference field="3" count="1">
            <x v="134"/>
          </reference>
          <reference field="4" count="1" selected="0">
            <x v="48"/>
          </reference>
          <reference field="7" count="1" selected="0">
            <x v="7"/>
          </reference>
        </references>
      </pivotArea>
    </format>
    <format dxfId="275">
      <pivotArea dataOnly="0" labelOnly="1" fieldPosition="0">
        <references count="4">
          <reference field="2" count="1" selected="0">
            <x v="223"/>
          </reference>
          <reference field="3" count="1">
            <x v="117"/>
          </reference>
          <reference field="4" count="1" selected="0">
            <x v="48"/>
          </reference>
          <reference field="7" count="1" selected="0">
            <x v="7"/>
          </reference>
        </references>
      </pivotArea>
    </format>
    <format dxfId="274">
      <pivotArea dataOnly="0" labelOnly="1" fieldPosition="0">
        <references count="4">
          <reference field="2" count="1" selected="0">
            <x v="18"/>
          </reference>
          <reference field="3" count="1">
            <x v="239"/>
          </reference>
          <reference field="4" count="1" selected="0">
            <x v="63"/>
          </reference>
          <reference field="7" count="1" selected="0">
            <x v="8"/>
          </reference>
        </references>
      </pivotArea>
    </format>
    <format dxfId="273">
      <pivotArea dataOnly="0" labelOnly="1" fieldPosition="0">
        <references count="4">
          <reference field="2" count="1" selected="0">
            <x v="64"/>
          </reference>
          <reference field="3" count="1">
            <x v="62"/>
          </reference>
          <reference field="4" count="1" selected="0">
            <x v="63"/>
          </reference>
          <reference field="7" count="1" selected="0">
            <x v="8"/>
          </reference>
        </references>
      </pivotArea>
    </format>
    <format dxfId="272">
      <pivotArea dataOnly="0" labelOnly="1" fieldPosition="0">
        <references count="4">
          <reference field="2" count="1" selected="0">
            <x v="62"/>
          </reference>
          <reference field="3" count="1">
            <x v="93"/>
          </reference>
          <reference field="4" count="1" selected="0">
            <x v="26"/>
          </reference>
          <reference field="7" count="1" selected="0">
            <x v="9"/>
          </reference>
        </references>
      </pivotArea>
    </format>
    <format dxfId="271">
      <pivotArea dataOnly="0" labelOnly="1" fieldPosition="0">
        <references count="4">
          <reference field="2" count="1" selected="0">
            <x v="104"/>
          </reference>
          <reference field="3" count="1">
            <x v="291"/>
          </reference>
          <reference field="4" count="1" selected="0">
            <x v="38"/>
          </reference>
          <reference field="7" count="1" selected="0">
            <x v="9"/>
          </reference>
        </references>
      </pivotArea>
    </format>
    <format dxfId="270">
      <pivotArea dataOnly="0" labelOnly="1" fieldPosition="0">
        <references count="4">
          <reference field="2" count="1" selected="0">
            <x v="105"/>
          </reference>
          <reference field="3" count="2">
            <x v="230"/>
            <x v="292"/>
          </reference>
          <reference field="4" count="1" selected="0">
            <x v="38"/>
          </reference>
          <reference field="7" count="1" selected="0">
            <x v="9"/>
          </reference>
        </references>
      </pivotArea>
    </format>
    <format dxfId="269">
      <pivotArea dataOnly="0" labelOnly="1" fieldPosition="0">
        <references count="4">
          <reference field="2" count="1" selected="0">
            <x v="114"/>
          </reference>
          <reference field="3" count="1">
            <x v="95"/>
          </reference>
          <reference field="4" count="1" selected="0">
            <x v="38"/>
          </reference>
          <reference field="7" count="1" selected="0">
            <x v="9"/>
          </reference>
        </references>
      </pivotArea>
    </format>
    <format dxfId="268">
      <pivotArea dataOnly="0" labelOnly="1" fieldPosition="0">
        <references count="4">
          <reference field="2" count="1" selected="0">
            <x v="188"/>
          </reference>
          <reference field="3" count="1">
            <x v="20"/>
          </reference>
          <reference field="4" count="1" selected="0">
            <x v="64"/>
          </reference>
          <reference field="7" count="1" selected="0">
            <x v="9"/>
          </reference>
        </references>
      </pivotArea>
    </format>
    <format dxfId="267">
      <pivotArea dataOnly="0" labelOnly="1" fieldPosition="0">
        <references count="4">
          <reference field="2" count="1" selected="0">
            <x v="159"/>
          </reference>
          <reference field="3" count="1">
            <x v="143"/>
          </reference>
          <reference field="4" count="1" selected="0">
            <x v="66"/>
          </reference>
          <reference field="7" count="1" selected="0">
            <x v="10"/>
          </reference>
        </references>
      </pivotArea>
    </format>
    <format dxfId="266">
      <pivotArea dataOnly="0" labelOnly="1" fieldPosition="0">
        <references count="4">
          <reference field="2" count="1" selected="0">
            <x v="54"/>
          </reference>
          <reference field="3" count="2">
            <x v="67"/>
            <x v="68"/>
          </reference>
          <reference field="4" count="1" selected="0">
            <x v="86"/>
          </reference>
          <reference field="7" count="1" selected="0">
            <x v="11"/>
          </reference>
        </references>
      </pivotArea>
    </format>
    <format dxfId="265">
      <pivotArea dataOnly="0" labelOnly="1" fieldPosition="0">
        <references count="4">
          <reference field="2" count="1" selected="0">
            <x v="219"/>
          </reference>
          <reference field="3" count="1">
            <x v="97"/>
          </reference>
          <reference field="4" count="1" selected="0">
            <x v="86"/>
          </reference>
          <reference field="7" count="1" selected="0">
            <x v="11"/>
          </reference>
        </references>
      </pivotArea>
    </format>
    <format dxfId="264">
      <pivotArea dataOnly="0" labelOnly="1" fieldPosition="0">
        <references count="4">
          <reference field="2" count="1" selected="0">
            <x v="4"/>
          </reference>
          <reference field="3" count="1">
            <x v="142"/>
          </reference>
          <reference field="4" count="1" selected="0">
            <x v="86"/>
          </reference>
          <reference field="7" count="1" selected="0">
            <x v="12"/>
          </reference>
        </references>
      </pivotArea>
    </format>
    <format dxfId="263">
      <pivotArea dataOnly="0" labelOnly="1" fieldPosition="0">
        <references count="4">
          <reference field="2" count="1" selected="0">
            <x v="115"/>
          </reference>
          <reference field="3" count="1">
            <x v="62"/>
          </reference>
          <reference field="4" count="1" selected="0">
            <x v="96"/>
          </reference>
          <reference field="7" count="1" selected="0">
            <x v="12"/>
          </reference>
        </references>
      </pivotArea>
    </format>
    <format dxfId="262">
      <pivotArea dataOnly="0" labelOnly="1" fieldPosition="0">
        <references count="4">
          <reference field="2" count="1" selected="0">
            <x v="198"/>
          </reference>
          <reference field="3" count="1">
            <x v="277"/>
          </reference>
          <reference field="4" count="1" selected="0">
            <x v="86"/>
          </reference>
          <reference field="7" count="1" selected="0">
            <x v="13"/>
          </reference>
        </references>
      </pivotArea>
    </format>
    <format dxfId="261">
      <pivotArea dataOnly="0" labelOnly="1" fieldPosition="0">
        <references count="4">
          <reference field="2" count="1" selected="0">
            <x v="197"/>
          </reference>
          <reference field="3" count="1">
            <x v="61"/>
          </reference>
          <reference field="4" count="1" selected="0">
            <x v="6"/>
          </reference>
          <reference field="7" count="1" selected="0">
            <x v="14"/>
          </reference>
        </references>
      </pivotArea>
    </format>
    <format dxfId="260">
      <pivotArea dataOnly="0" labelOnly="1" fieldPosition="0">
        <references count="4">
          <reference field="2" count="1" selected="0">
            <x v="3"/>
          </reference>
          <reference field="3" count="1">
            <x v="108"/>
          </reference>
          <reference field="4" count="1" selected="0">
            <x v="86"/>
          </reference>
          <reference field="7" count="1" selected="0">
            <x v="15"/>
          </reference>
        </references>
      </pivotArea>
    </format>
    <format dxfId="259">
      <pivotArea dataOnly="0" labelOnly="1" fieldPosition="0">
        <references count="4">
          <reference field="2" count="1" selected="0">
            <x v="3"/>
          </reference>
          <reference field="3" count="1">
            <x v="149"/>
          </reference>
          <reference field="4" count="1" selected="0">
            <x v="90"/>
          </reference>
          <reference field="7" count="1" selected="0">
            <x v="15"/>
          </reference>
        </references>
      </pivotArea>
    </format>
    <format dxfId="258">
      <pivotArea dataOnly="0" labelOnly="1" fieldPosition="0">
        <references count="4">
          <reference field="2" count="1" selected="0">
            <x v="6"/>
          </reference>
          <reference field="3" count="1">
            <x v="298"/>
          </reference>
          <reference field="4" count="1" selected="0">
            <x v="86"/>
          </reference>
          <reference field="7" count="1" selected="0">
            <x v="15"/>
          </reference>
        </references>
      </pivotArea>
    </format>
    <format dxfId="257">
      <pivotArea dataOnly="0" labelOnly="1" fieldPosition="0">
        <references count="4">
          <reference field="2" count="1" selected="0">
            <x v="7"/>
          </reference>
          <reference field="3" count="1">
            <x v="214"/>
          </reference>
          <reference field="4" count="1" selected="0">
            <x v="55"/>
          </reference>
          <reference field="7" count="1" selected="0">
            <x v="15"/>
          </reference>
        </references>
      </pivotArea>
    </format>
    <format dxfId="256">
      <pivotArea dataOnly="0" labelOnly="1" fieldPosition="0">
        <references count="4">
          <reference field="2" count="1" selected="0">
            <x v="8"/>
          </reference>
          <reference field="3" count="1">
            <x v="124"/>
          </reference>
          <reference field="4" count="1" selected="0">
            <x v="86"/>
          </reference>
          <reference field="7" count="1" selected="0">
            <x v="15"/>
          </reference>
        </references>
      </pivotArea>
    </format>
    <format dxfId="255">
      <pivotArea dataOnly="0" labelOnly="1" fieldPosition="0">
        <references count="4">
          <reference field="2" count="1" selected="0">
            <x v="13"/>
          </reference>
          <reference field="3" count="1">
            <x v="70"/>
          </reference>
          <reference field="4" count="1" selected="0">
            <x v="86"/>
          </reference>
          <reference field="7" count="1" selected="0">
            <x v="15"/>
          </reference>
        </references>
      </pivotArea>
    </format>
    <format dxfId="254">
      <pivotArea dataOnly="0" labelOnly="1" fieldPosition="0">
        <references count="4">
          <reference field="2" count="1" selected="0">
            <x v="14"/>
          </reference>
          <reference field="3" count="1">
            <x v="108"/>
          </reference>
          <reference field="4" count="1" selected="0">
            <x v="86"/>
          </reference>
          <reference field="7" count="1" selected="0">
            <x v="15"/>
          </reference>
        </references>
      </pivotArea>
    </format>
    <format dxfId="253">
      <pivotArea dataOnly="0" labelOnly="1" fieldPosition="0">
        <references count="4">
          <reference field="2" count="1" selected="0">
            <x v="15"/>
          </reference>
          <reference field="3" count="1">
            <x v="213"/>
          </reference>
          <reference field="4" count="1" selected="0">
            <x v="86"/>
          </reference>
          <reference field="7" count="1" selected="0">
            <x v="15"/>
          </reference>
        </references>
      </pivotArea>
    </format>
    <format dxfId="252">
      <pivotArea dataOnly="0" labelOnly="1" fieldPosition="0">
        <references count="4">
          <reference field="2" count="1" selected="0">
            <x v="16"/>
          </reference>
          <reference field="3" count="1">
            <x v="30"/>
          </reference>
          <reference field="4" count="1" selected="0">
            <x v="86"/>
          </reference>
          <reference field="7" count="1" selected="0">
            <x v="15"/>
          </reference>
        </references>
      </pivotArea>
    </format>
    <format dxfId="251">
      <pivotArea dataOnly="0" labelOnly="1" fieldPosition="0">
        <references count="4">
          <reference field="2" count="1" selected="0">
            <x v="17"/>
          </reference>
          <reference field="3" count="1">
            <x v="282"/>
          </reference>
          <reference field="4" count="1" selected="0">
            <x v="86"/>
          </reference>
          <reference field="7" count="1" selected="0">
            <x v="15"/>
          </reference>
        </references>
      </pivotArea>
    </format>
    <format dxfId="250">
      <pivotArea dataOnly="0" labelOnly="1" fieldPosition="0">
        <references count="4">
          <reference field="2" count="1" selected="0">
            <x v="19"/>
          </reference>
          <reference field="3" count="1">
            <x v="258"/>
          </reference>
          <reference field="4" count="1" selected="0">
            <x v="86"/>
          </reference>
          <reference field="7" count="1" selected="0">
            <x v="15"/>
          </reference>
        </references>
      </pivotArea>
    </format>
    <format dxfId="249">
      <pivotArea dataOnly="0" labelOnly="1" fieldPosition="0">
        <references count="4">
          <reference field="2" count="1" selected="0">
            <x v="20"/>
          </reference>
          <reference field="3" count="1">
            <x v="101"/>
          </reference>
          <reference field="4" count="1" selected="0">
            <x v="86"/>
          </reference>
          <reference field="7" count="1" selected="0">
            <x v="15"/>
          </reference>
        </references>
      </pivotArea>
    </format>
    <format dxfId="248">
      <pivotArea dataOnly="0" labelOnly="1" fieldPosition="0">
        <references count="4">
          <reference field="2" count="1" selected="0">
            <x v="21"/>
          </reference>
          <reference field="3" count="2">
            <x v="159"/>
            <x v="160"/>
          </reference>
          <reference field="4" count="1" selected="0">
            <x v="27"/>
          </reference>
          <reference field="7" count="1" selected="0">
            <x v="15"/>
          </reference>
        </references>
      </pivotArea>
    </format>
    <format dxfId="247">
      <pivotArea dataOnly="0" labelOnly="1" fieldPosition="0">
        <references count="4">
          <reference field="2" count="1" selected="0">
            <x v="21"/>
          </reference>
          <reference field="3" count="1">
            <x v="139"/>
          </reference>
          <reference field="4" count="1" selected="0">
            <x v="85"/>
          </reference>
          <reference field="7" count="1" selected="0">
            <x v="15"/>
          </reference>
        </references>
      </pivotArea>
    </format>
    <format dxfId="246">
      <pivotArea dataOnly="0" labelOnly="1" fieldPosition="0">
        <references count="4">
          <reference field="2" count="1" selected="0">
            <x v="21"/>
          </reference>
          <reference field="3" count="3">
            <x v="31"/>
            <x v="251"/>
            <x v="293"/>
          </reference>
          <reference field="4" count="1" selected="0">
            <x v="86"/>
          </reference>
          <reference field="7" count="1" selected="0">
            <x v="15"/>
          </reference>
        </references>
      </pivotArea>
    </format>
    <format dxfId="245">
      <pivotArea dataOnly="0" labelOnly="1" fieldPosition="0">
        <references count="4">
          <reference field="2" count="1" selected="0">
            <x v="22"/>
          </reference>
          <reference field="3" count="3">
            <x v="112"/>
            <x v="274"/>
            <x v="295"/>
          </reference>
          <reference field="4" count="1" selected="0">
            <x v="86"/>
          </reference>
          <reference field="7" count="1" selected="0">
            <x v="15"/>
          </reference>
        </references>
      </pivotArea>
    </format>
    <format dxfId="244">
      <pivotArea dataOnly="0" labelOnly="1" fieldPosition="0">
        <references count="4">
          <reference field="2" count="1" selected="0">
            <x v="23"/>
          </reference>
          <reference field="3" count="5">
            <x v="24"/>
            <x v="39"/>
            <x v="111"/>
            <x v="260"/>
            <x v="261"/>
          </reference>
          <reference field="4" count="1" selected="0">
            <x v="86"/>
          </reference>
          <reference field="7" count="1" selected="0">
            <x v="15"/>
          </reference>
        </references>
      </pivotArea>
    </format>
    <format dxfId="243">
      <pivotArea dataOnly="0" labelOnly="1" fieldPosition="0">
        <references count="4">
          <reference field="2" count="1" selected="0">
            <x v="24"/>
          </reference>
          <reference field="3" count="3">
            <x v="27"/>
            <x v="63"/>
            <x v="273"/>
          </reference>
          <reference field="4" count="1" selected="0">
            <x v="86"/>
          </reference>
          <reference field="7" count="1" selected="0">
            <x v="15"/>
          </reference>
        </references>
      </pivotArea>
    </format>
    <format dxfId="242">
      <pivotArea dataOnly="0" labelOnly="1" fieldPosition="0">
        <references count="4">
          <reference field="2" count="1" selected="0">
            <x v="25"/>
          </reference>
          <reference field="3" count="2">
            <x v="33"/>
            <x v="247"/>
          </reference>
          <reference field="4" count="1" selected="0">
            <x v="86"/>
          </reference>
          <reference field="7" count="1" selected="0">
            <x v="15"/>
          </reference>
        </references>
      </pivotArea>
    </format>
    <format dxfId="241">
      <pivotArea dataOnly="0" labelOnly="1" fieldPosition="0">
        <references count="4">
          <reference field="2" count="1" selected="0">
            <x v="26"/>
          </reference>
          <reference field="3" count="1">
            <x v="23"/>
          </reference>
          <reference field="4" count="1" selected="0">
            <x v="86"/>
          </reference>
          <reference field="7" count="1" selected="0">
            <x v="15"/>
          </reference>
        </references>
      </pivotArea>
    </format>
    <format dxfId="240">
      <pivotArea dataOnly="0" labelOnly="1" fieldPosition="0">
        <references count="4">
          <reference field="2" count="1" selected="0">
            <x v="27"/>
          </reference>
          <reference field="3" count="1">
            <x v="100"/>
          </reference>
          <reference field="4" count="1" selected="0">
            <x v="86"/>
          </reference>
          <reference field="7" count="1" selected="0">
            <x v="15"/>
          </reference>
        </references>
      </pivotArea>
    </format>
    <format dxfId="239">
      <pivotArea dataOnly="0" labelOnly="1" fieldPosition="0">
        <references count="4">
          <reference field="2" count="1" selected="0">
            <x v="28"/>
          </reference>
          <reference field="3" count="1">
            <x v="167"/>
          </reference>
          <reference field="4" count="1" selected="0">
            <x v="86"/>
          </reference>
          <reference field="7" count="1" selected="0">
            <x v="15"/>
          </reference>
        </references>
      </pivotArea>
    </format>
    <format dxfId="238">
      <pivotArea dataOnly="0" labelOnly="1" fieldPosition="0">
        <references count="4">
          <reference field="2" count="1" selected="0">
            <x v="29"/>
          </reference>
          <reference field="3" count="1">
            <x v="261"/>
          </reference>
          <reference field="4" count="1" selected="0">
            <x v="86"/>
          </reference>
          <reference field="7" count="1" selected="0">
            <x v="15"/>
          </reference>
        </references>
      </pivotArea>
    </format>
    <format dxfId="237">
      <pivotArea dataOnly="0" labelOnly="1" fieldPosition="0">
        <references count="4">
          <reference field="2" count="1" selected="0">
            <x v="30"/>
          </reference>
          <reference field="3" count="1">
            <x v="185"/>
          </reference>
          <reference field="4" count="1" selected="0">
            <x v="35"/>
          </reference>
          <reference field="7" count="1" selected="0">
            <x v="15"/>
          </reference>
        </references>
      </pivotArea>
    </format>
    <format dxfId="236">
      <pivotArea dataOnly="0" labelOnly="1" fieldPosition="0">
        <references count="4">
          <reference field="2" count="1" selected="0">
            <x v="30"/>
          </reference>
          <reference field="3" count="3">
            <x v="96"/>
            <x v="97"/>
            <x v="98"/>
          </reference>
          <reference field="4" count="1" selected="0">
            <x v="86"/>
          </reference>
          <reference field="7" count="1" selected="0">
            <x v="15"/>
          </reference>
        </references>
      </pivotArea>
    </format>
    <format dxfId="235">
      <pivotArea dataOnly="0" labelOnly="1" fieldPosition="0">
        <references count="4">
          <reference field="2" count="1" selected="0">
            <x v="34"/>
          </reference>
          <reference field="3" count="1">
            <x v="7"/>
          </reference>
          <reference field="4" count="1" selected="0">
            <x v="74"/>
          </reference>
          <reference field="7" count="1" selected="0">
            <x v="15"/>
          </reference>
        </references>
      </pivotArea>
    </format>
    <format dxfId="234">
      <pivotArea dataOnly="0" labelOnly="1" fieldPosition="0">
        <references count="4">
          <reference field="2" count="1" selected="0">
            <x v="40"/>
          </reference>
          <reference field="3" count="1">
            <x v="168"/>
          </reference>
          <reference field="4" count="1" selected="0">
            <x v="35"/>
          </reference>
          <reference field="7" count="1" selected="0">
            <x v="15"/>
          </reference>
        </references>
      </pivotArea>
    </format>
    <format dxfId="233">
      <pivotArea dataOnly="0" labelOnly="1" fieldPosition="0">
        <references count="4">
          <reference field="2" count="1" selected="0">
            <x v="40"/>
          </reference>
          <reference field="3" count="4">
            <x v="18"/>
            <x v="21"/>
            <x v="260"/>
            <x v="262"/>
          </reference>
          <reference field="4" count="1" selected="0">
            <x v="64"/>
          </reference>
          <reference field="7" count="1" selected="0">
            <x v="15"/>
          </reference>
        </references>
      </pivotArea>
    </format>
    <format dxfId="232">
      <pivotArea dataOnly="0" labelOnly="1" fieldPosition="0">
        <references count="4">
          <reference field="2" count="1" selected="0">
            <x v="41"/>
          </reference>
          <reference field="3" count="3">
            <x v="17"/>
            <x v="18"/>
            <x v="235"/>
          </reference>
          <reference field="4" count="1" selected="0">
            <x v="64"/>
          </reference>
          <reference field="7" count="1" selected="0">
            <x v="15"/>
          </reference>
        </references>
      </pivotArea>
    </format>
    <format dxfId="231">
      <pivotArea dataOnly="0" labelOnly="1" fieldPosition="0">
        <references count="4">
          <reference field="2" count="1" selected="0">
            <x v="43"/>
          </reference>
          <reference field="3" count="3">
            <x v="180"/>
            <x v="184"/>
            <x v="227"/>
          </reference>
          <reference field="4" count="1" selected="0">
            <x v="64"/>
          </reference>
          <reference field="7" count="1" selected="0">
            <x v="15"/>
          </reference>
        </references>
      </pivotArea>
    </format>
    <format dxfId="230">
      <pivotArea dataOnly="0" labelOnly="1" fieldPosition="0">
        <references count="4">
          <reference field="2" count="1" selected="0">
            <x v="44"/>
          </reference>
          <reference field="3" count="1">
            <x v="169"/>
          </reference>
          <reference field="4" count="1" selected="0">
            <x v="30"/>
          </reference>
          <reference field="7" count="1" selected="0">
            <x v="15"/>
          </reference>
        </references>
      </pivotArea>
    </format>
    <format dxfId="229">
      <pivotArea dataOnly="0" labelOnly="1" fieldPosition="0">
        <references count="4">
          <reference field="2" count="1" selected="0">
            <x v="44"/>
          </reference>
          <reference field="3" count="1">
            <x v="154"/>
          </reference>
          <reference field="4" count="1" selected="0">
            <x v="64"/>
          </reference>
          <reference field="7" count="1" selected="0">
            <x v="15"/>
          </reference>
        </references>
      </pivotArea>
    </format>
    <format dxfId="228">
      <pivotArea dataOnly="0" labelOnly="1" fieldPosition="0">
        <references count="4">
          <reference field="2" count="1" selected="0">
            <x v="45"/>
          </reference>
          <reference field="3" count="2">
            <x v="217"/>
            <x v="220"/>
          </reference>
          <reference field="4" count="1" selected="0">
            <x v="96"/>
          </reference>
          <reference field="7" count="1" selected="0">
            <x v="15"/>
          </reference>
        </references>
      </pivotArea>
    </format>
    <format dxfId="227">
      <pivotArea dataOnly="0" labelOnly="1" fieldPosition="0">
        <references count="4">
          <reference field="2" count="1" selected="0">
            <x v="46"/>
          </reference>
          <reference field="3" count="1">
            <x v="108"/>
          </reference>
          <reference field="4" count="1" selected="0">
            <x v="86"/>
          </reference>
          <reference field="7" count="1" selected="0">
            <x v="15"/>
          </reference>
        </references>
      </pivotArea>
    </format>
    <format dxfId="226">
      <pivotArea dataOnly="0" labelOnly="1" fieldPosition="0">
        <references count="4">
          <reference field="2" count="1" selected="0">
            <x v="50"/>
          </reference>
          <reference field="3" count="1">
            <x v="263"/>
          </reference>
          <reference field="4" count="1" selected="0">
            <x v="64"/>
          </reference>
          <reference field="7" count="1" selected="0">
            <x v="15"/>
          </reference>
        </references>
      </pivotArea>
    </format>
    <format dxfId="225">
      <pivotArea dataOnly="0" labelOnly="1" fieldPosition="0">
        <references count="4">
          <reference field="2" count="1" selected="0">
            <x v="51"/>
          </reference>
          <reference field="3" count="2">
            <x v="83"/>
            <x v="169"/>
          </reference>
          <reference field="4" count="1" selected="0">
            <x v="86"/>
          </reference>
          <reference field="7" count="1" selected="0">
            <x v="15"/>
          </reference>
        </references>
      </pivotArea>
    </format>
    <format dxfId="224">
      <pivotArea dataOnly="0" labelOnly="1" fieldPosition="0">
        <references count="4">
          <reference field="2" count="1" selected="0">
            <x v="55"/>
          </reference>
          <reference field="3" count="1">
            <x v="171"/>
          </reference>
          <reference field="4" count="1" selected="0">
            <x v="86"/>
          </reference>
          <reference field="7" count="1" selected="0">
            <x v="15"/>
          </reference>
        </references>
      </pivotArea>
    </format>
    <format dxfId="223">
      <pivotArea dataOnly="0" labelOnly="1" fieldPosition="0">
        <references count="4">
          <reference field="2" count="1" selected="0">
            <x v="62"/>
          </reference>
          <reference field="3" count="2">
            <x v="234"/>
            <x v="235"/>
          </reference>
          <reference field="4" count="1" selected="0">
            <x v="64"/>
          </reference>
          <reference field="7" count="1" selected="0">
            <x v="15"/>
          </reference>
        </references>
      </pivotArea>
    </format>
    <format dxfId="222">
      <pivotArea dataOnly="0" labelOnly="1" fieldPosition="0">
        <references count="4">
          <reference field="2" count="1" selected="0">
            <x v="63"/>
          </reference>
          <reference field="3" count="4">
            <x v="207"/>
            <x v="232"/>
            <x v="255"/>
            <x v="257"/>
          </reference>
          <reference field="4" count="1" selected="0">
            <x v="64"/>
          </reference>
          <reference field="7" count="1" selected="0">
            <x v="15"/>
          </reference>
        </references>
      </pivotArea>
    </format>
    <format dxfId="221">
      <pivotArea dataOnly="0" labelOnly="1" fieldPosition="0">
        <references count="4">
          <reference field="2" count="1" selected="0">
            <x v="64"/>
          </reference>
          <reference field="3" count="1">
            <x v="189"/>
          </reference>
          <reference field="4" count="1" selected="0">
            <x v="53"/>
          </reference>
          <reference field="7" count="1" selected="0">
            <x v="15"/>
          </reference>
        </references>
      </pivotArea>
    </format>
    <format dxfId="220">
      <pivotArea dataOnly="0" labelOnly="1" fieldPosition="0">
        <references count="4">
          <reference field="2" count="1" selected="0">
            <x v="64"/>
          </reference>
          <reference field="3" count="1">
            <x v="164"/>
          </reference>
          <reference field="4" count="1" selected="0">
            <x v="81"/>
          </reference>
          <reference field="7" count="1" selected="0">
            <x v="15"/>
          </reference>
        </references>
      </pivotArea>
    </format>
    <format dxfId="219">
      <pivotArea dataOnly="0" labelOnly="1" fieldPosition="0">
        <references count="4">
          <reference field="2" count="1" selected="0">
            <x v="73"/>
          </reference>
          <reference field="3" count="1">
            <x v="238"/>
          </reference>
          <reference field="4" count="1" selected="0">
            <x v="78"/>
          </reference>
          <reference field="7" count="1" selected="0">
            <x v="15"/>
          </reference>
        </references>
      </pivotArea>
    </format>
    <format dxfId="218">
      <pivotArea dataOnly="0" labelOnly="1" fieldPosition="0">
        <references count="4">
          <reference field="2" count="1" selected="0">
            <x v="74"/>
          </reference>
          <reference field="3" count="1">
            <x v="178"/>
          </reference>
          <reference field="4" count="1" selected="0">
            <x v="78"/>
          </reference>
          <reference field="7" count="1" selected="0">
            <x v="15"/>
          </reference>
        </references>
      </pivotArea>
    </format>
    <format dxfId="217">
      <pivotArea dataOnly="0" labelOnly="1" fieldPosition="0">
        <references count="4">
          <reference field="2" count="1" selected="0">
            <x v="75"/>
          </reference>
          <reference field="3" count="2">
            <x v="16"/>
            <x v="182"/>
          </reference>
          <reference field="4" count="1" selected="0">
            <x v="78"/>
          </reference>
          <reference field="7" count="1" selected="0">
            <x v="15"/>
          </reference>
        </references>
      </pivotArea>
    </format>
    <format dxfId="216">
      <pivotArea dataOnly="0" labelOnly="1" fieldPosition="0">
        <references count="4">
          <reference field="2" count="1" selected="0">
            <x v="77"/>
          </reference>
          <reference field="3" count="1">
            <x v="107"/>
          </reference>
          <reference field="4" count="1" selected="0">
            <x v="64"/>
          </reference>
          <reference field="7" count="1" selected="0">
            <x v="15"/>
          </reference>
        </references>
      </pivotArea>
    </format>
    <format dxfId="215">
      <pivotArea dataOnly="0" labelOnly="1" fieldPosition="0">
        <references count="4">
          <reference field="2" count="1" selected="0">
            <x v="89"/>
          </reference>
          <reference field="3" count="1">
            <x v="84"/>
          </reference>
          <reference field="4" count="1" selected="0">
            <x v="55"/>
          </reference>
          <reference field="7" count="1" selected="0">
            <x v="15"/>
          </reference>
        </references>
      </pivotArea>
    </format>
    <format dxfId="214">
      <pivotArea dataOnly="0" labelOnly="1" fieldPosition="0">
        <references count="4">
          <reference field="2" count="1" selected="0">
            <x v="90"/>
          </reference>
          <reference field="3" count="1">
            <x v="231"/>
          </reference>
          <reference field="4" count="1" selected="0">
            <x v="64"/>
          </reference>
          <reference field="7" count="1" selected="0">
            <x v="15"/>
          </reference>
        </references>
      </pivotArea>
    </format>
    <format dxfId="213">
      <pivotArea dataOnly="0" labelOnly="1" fieldPosition="0">
        <references count="4">
          <reference field="2" count="1" selected="0">
            <x v="92"/>
          </reference>
          <reference field="3" count="11">
            <x v="53"/>
            <x v="54"/>
            <x v="55"/>
            <x v="113"/>
            <x v="114"/>
            <x v="176"/>
            <x v="177"/>
            <x v="205"/>
            <x v="206"/>
            <x v="224"/>
            <x v="226"/>
          </reference>
          <reference field="4" count="1" selected="0">
            <x v="86"/>
          </reference>
          <reference field="7" count="1" selected="0">
            <x v="15"/>
          </reference>
        </references>
      </pivotArea>
    </format>
    <format dxfId="212">
      <pivotArea dataOnly="0" labelOnly="1" fieldPosition="0">
        <references count="4">
          <reference field="2" count="1" selected="0">
            <x v="93"/>
          </reference>
          <reference field="3" count="4">
            <x v="202"/>
            <x v="256"/>
            <x v="276"/>
            <x v="277"/>
          </reference>
          <reference field="4" count="1" selected="0">
            <x v="86"/>
          </reference>
          <reference field="7" count="1" selected="0">
            <x v="15"/>
          </reference>
        </references>
      </pivotArea>
    </format>
    <format dxfId="211">
      <pivotArea dataOnly="0" labelOnly="1" fieldPosition="0">
        <references count="4">
          <reference field="2" count="1" selected="0">
            <x v="98"/>
          </reference>
          <reference field="3" count="2">
            <x v="209"/>
            <x v="210"/>
          </reference>
          <reference field="4" count="1" selected="0">
            <x v="86"/>
          </reference>
          <reference field="7" count="1" selected="0">
            <x v="15"/>
          </reference>
        </references>
      </pivotArea>
    </format>
    <format dxfId="210">
      <pivotArea dataOnly="0" labelOnly="1" fieldPosition="0">
        <references count="4">
          <reference field="2" count="1" selected="0">
            <x v="99"/>
          </reference>
          <reference field="3" count="1">
            <x v="191"/>
          </reference>
          <reference field="4" count="1" selected="0">
            <x v="86"/>
          </reference>
          <reference field="7" count="1" selected="0">
            <x v="15"/>
          </reference>
        </references>
      </pivotArea>
    </format>
    <format dxfId="209">
      <pivotArea dataOnly="0" labelOnly="1" fieldPosition="0">
        <references count="4">
          <reference field="2" count="1" selected="0">
            <x v="100"/>
          </reference>
          <reference field="3" count="1">
            <x v="252"/>
          </reference>
          <reference field="4" count="1" selected="0">
            <x v="78"/>
          </reference>
          <reference field="7" count="1" selected="0">
            <x v="15"/>
          </reference>
        </references>
      </pivotArea>
    </format>
    <format dxfId="208">
      <pivotArea dataOnly="0" labelOnly="1" fieldPosition="0">
        <references count="4">
          <reference field="2" count="1" selected="0">
            <x v="101"/>
          </reference>
          <reference field="3" count="1">
            <x v="84"/>
          </reference>
          <reference field="4" count="1" selected="0">
            <x v="86"/>
          </reference>
          <reference field="7" count="1" selected="0">
            <x v="15"/>
          </reference>
        </references>
      </pivotArea>
    </format>
    <format dxfId="207">
      <pivotArea dataOnly="0" labelOnly="1" fieldPosition="0">
        <references count="4">
          <reference field="2" count="1" selected="0">
            <x v="102"/>
          </reference>
          <reference field="3" count="2">
            <x v="81"/>
            <x v="86"/>
          </reference>
          <reference field="4" count="1" selected="0">
            <x v="86"/>
          </reference>
          <reference field="7" count="1" selected="0">
            <x v="15"/>
          </reference>
        </references>
      </pivotArea>
    </format>
    <format dxfId="206">
      <pivotArea dataOnly="0" labelOnly="1" fieldPosition="0">
        <references count="4">
          <reference field="2" count="1" selected="0">
            <x v="103"/>
          </reference>
          <reference field="3" count="1">
            <x v="14"/>
          </reference>
          <reference field="4" count="1" selected="0">
            <x v="43"/>
          </reference>
          <reference field="7" count="1" selected="0">
            <x v="15"/>
          </reference>
        </references>
      </pivotArea>
    </format>
    <format dxfId="205">
      <pivotArea dataOnly="0" labelOnly="1" fieldPosition="0">
        <references count="4">
          <reference field="2" count="1" selected="0">
            <x v="104"/>
          </reference>
          <reference field="3" count="2">
            <x v="88"/>
            <x v="89"/>
          </reference>
          <reference field="4" count="1" selected="0">
            <x v="86"/>
          </reference>
          <reference field="7" count="1" selected="0">
            <x v="15"/>
          </reference>
        </references>
      </pivotArea>
    </format>
    <format dxfId="204">
      <pivotArea dataOnly="0" labelOnly="1" fieldPosition="0">
        <references count="4">
          <reference field="2" count="1" selected="0">
            <x v="105"/>
          </reference>
          <reference field="3" count="1">
            <x v="175"/>
          </reference>
          <reference field="4" count="1" selected="0">
            <x v="53"/>
          </reference>
          <reference field="7" count="1" selected="0">
            <x v="15"/>
          </reference>
        </references>
      </pivotArea>
    </format>
    <format dxfId="203">
      <pivotArea dataOnly="0" labelOnly="1" fieldPosition="0">
        <references count="4">
          <reference field="2" count="1" selected="0">
            <x v="105"/>
          </reference>
          <reference field="3" count="1">
            <x v="87"/>
          </reference>
          <reference field="4" count="1" selected="0">
            <x v="86"/>
          </reference>
          <reference field="7" count="1" selected="0">
            <x v="15"/>
          </reference>
        </references>
      </pivotArea>
    </format>
    <format dxfId="202">
      <pivotArea dataOnly="0" labelOnly="1" fieldPosition="0">
        <references count="4">
          <reference field="2" count="1" selected="0">
            <x v="106"/>
          </reference>
          <reference field="3" count="1">
            <x v="87"/>
          </reference>
          <reference field="4" count="1" selected="0">
            <x v="86"/>
          </reference>
          <reference field="7" count="1" selected="0">
            <x v="15"/>
          </reference>
        </references>
      </pivotArea>
    </format>
    <format dxfId="201">
      <pivotArea dataOnly="0" labelOnly="1" fieldPosition="0">
        <references count="4">
          <reference field="2" count="1" selected="0">
            <x v="107"/>
          </reference>
          <reference field="3" count="1">
            <x v="13"/>
          </reference>
          <reference field="4" count="1" selected="0">
            <x v="86"/>
          </reference>
          <reference field="7" count="1" selected="0">
            <x v="15"/>
          </reference>
        </references>
      </pivotArea>
    </format>
    <format dxfId="200">
      <pivotArea dataOnly="0" labelOnly="1" fieldPosition="0">
        <references count="4">
          <reference field="2" count="1" selected="0">
            <x v="108"/>
          </reference>
          <reference field="3" count="1">
            <x v="231"/>
          </reference>
          <reference field="4" count="1" selected="0">
            <x v="86"/>
          </reference>
          <reference field="7" count="1" selected="0">
            <x v="15"/>
          </reference>
        </references>
      </pivotArea>
    </format>
    <format dxfId="199">
      <pivotArea dataOnly="0" labelOnly="1" fieldPosition="0">
        <references count="4">
          <reference field="2" count="1" selected="0">
            <x v="109"/>
          </reference>
          <reference field="3" count="1">
            <x v="182"/>
          </reference>
          <reference field="4" count="1" selected="0">
            <x v="53"/>
          </reference>
          <reference field="7" count="1" selected="0">
            <x v="15"/>
          </reference>
        </references>
      </pivotArea>
    </format>
    <format dxfId="198">
      <pivotArea dataOnly="0" labelOnly="1" fieldPosition="0">
        <references count="4">
          <reference field="2" count="1" selected="0">
            <x v="110"/>
          </reference>
          <reference field="3" count="1">
            <x v="150"/>
          </reference>
          <reference field="4" count="1" selected="0">
            <x v="53"/>
          </reference>
          <reference field="7" count="1" selected="0">
            <x v="15"/>
          </reference>
        </references>
      </pivotArea>
    </format>
    <format dxfId="197">
      <pivotArea dataOnly="0" labelOnly="1" fieldPosition="0">
        <references count="4">
          <reference field="2" count="1" selected="0">
            <x v="110"/>
          </reference>
          <reference field="3" count="1">
            <x v="154"/>
          </reference>
          <reference field="4" count="1" selected="0">
            <x v="86"/>
          </reference>
          <reference field="7" count="1" selected="0">
            <x v="15"/>
          </reference>
        </references>
      </pivotArea>
    </format>
    <format dxfId="196">
      <pivotArea dataOnly="0" labelOnly="1" fieldPosition="0">
        <references count="4">
          <reference field="2" count="1" selected="0">
            <x v="111"/>
          </reference>
          <reference field="3" count="2">
            <x v="239"/>
            <x v="240"/>
          </reference>
          <reference field="4" count="1" selected="0">
            <x v="55"/>
          </reference>
          <reference field="7" count="1" selected="0">
            <x v="15"/>
          </reference>
        </references>
      </pivotArea>
    </format>
    <format dxfId="195">
      <pivotArea dataOnly="0" labelOnly="1" fieldPosition="0">
        <references count="4">
          <reference field="2" count="1" selected="0">
            <x v="113"/>
          </reference>
          <reference field="3" count="1">
            <x v="153"/>
          </reference>
          <reference field="4" count="1" selected="0">
            <x v="43"/>
          </reference>
          <reference field="7" count="1" selected="0">
            <x v="15"/>
          </reference>
        </references>
      </pivotArea>
    </format>
    <format dxfId="194">
      <pivotArea dataOnly="0" labelOnly="1" fieldPosition="0">
        <references count="4">
          <reference field="2" count="1" selected="0">
            <x v="113"/>
          </reference>
          <reference field="3" count="1">
            <x v="61"/>
          </reference>
          <reference field="4" count="1" selected="0">
            <x v="86"/>
          </reference>
          <reference field="7" count="1" selected="0">
            <x v="15"/>
          </reference>
        </references>
      </pivotArea>
    </format>
    <format dxfId="193">
      <pivotArea dataOnly="0" labelOnly="1" fieldPosition="0">
        <references count="4">
          <reference field="2" count="1" selected="0">
            <x v="114"/>
          </reference>
          <reference field="3" count="1">
            <x v="161"/>
          </reference>
          <reference field="4" count="1" selected="0">
            <x v="84"/>
          </reference>
          <reference field="7" count="1" selected="0">
            <x v="15"/>
          </reference>
        </references>
      </pivotArea>
    </format>
    <format dxfId="192">
      <pivotArea dataOnly="0" labelOnly="1" fieldPosition="0">
        <references count="4">
          <reference field="2" count="1" selected="0">
            <x v="117"/>
          </reference>
          <reference field="3" count="1">
            <x v="106"/>
          </reference>
          <reference field="4" count="1" selected="0">
            <x v="86"/>
          </reference>
          <reference field="7" count="1" selected="0">
            <x v="15"/>
          </reference>
        </references>
      </pivotArea>
    </format>
    <format dxfId="191">
      <pivotArea dataOnly="0" labelOnly="1" fieldPosition="0">
        <references count="4">
          <reference field="2" count="1" selected="0">
            <x v="118"/>
          </reference>
          <reference field="3" count="1">
            <x v="244"/>
          </reference>
          <reference field="4" count="1" selected="0">
            <x v="78"/>
          </reference>
          <reference field="7" count="1" selected="0">
            <x v="15"/>
          </reference>
        </references>
      </pivotArea>
    </format>
    <format dxfId="190">
      <pivotArea dataOnly="0" labelOnly="1" fieldPosition="0">
        <references count="4">
          <reference field="2" count="1" selected="0">
            <x v="120"/>
          </reference>
          <reference field="3" count="1">
            <x v="109"/>
          </reference>
          <reference field="4" count="1" selected="0">
            <x v="64"/>
          </reference>
          <reference field="7" count="1" selected="0">
            <x v="15"/>
          </reference>
        </references>
      </pivotArea>
    </format>
    <format dxfId="189">
      <pivotArea dataOnly="0" labelOnly="1" fieldPosition="0">
        <references count="4">
          <reference field="2" count="1" selected="0">
            <x v="121"/>
          </reference>
          <reference field="3" count="1">
            <x v="249"/>
          </reference>
          <reference field="4" count="1" selected="0">
            <x v="64"/>
          </reference>
          <reference field="7" count="1" selected="0">
            <x v="15"/>
          </reference>
        </references>
      </pivotArea>
    </format>
    <format dxfId="188">
      <pivotArea dataOnly="0" labelOnly="1" fieldPosition="0">
        <references count="4">
          <reference field="2" count="1" selected="0">
            <x v="124"/>
          </reference>
          <reference field="3" count="1">
            <x v="299"/>
          </reference>
          <reference field="4" count="1" selected="0">
            <x v="64"/>
          </reference>
          <reference field="7" count="1" selected="0">
            <x v="15"/>
          </reference>
        </references>
      </pivotArea>
    </format>
    <format dxfId="187">
      <pivotArea dataOnly="0" labelOnly="1" fieldPosition="0">
        <references count="4">
          <reference field="2" count="1" selected="0">
            <x v="126"/>
          </reference>
          <reference field="3" count="2">
            <x v="271"/>
            <x v="272"/>
          </reference>
          <reference field="4" count="1" selected="0">
            <x v="64"/>
          </reference>
          <reference field="7" count="1" selected="0">
            <x v="15"/>
          </reference>
        </references>
      </pivotArea>
    </format>
    <format dxfId="186">
      <pivotArea dataOnly="0" labelOnly="1" fieldPosition="0">
        <references count="4">
          <reference field="2" count="1" selected="0">
            <x v="127"/>
          </reference>
          <reference field="3" count="1">
            <x v="270"/>
          </reference>
          <reference field="4" count="1" selected="0">
            <x v="64"/>
          </reference>
          <reference field="7" count="1" selected="0">
            <x v="15"/>
          </reference>
        </references>
      </pivotArea>
    </format>
    <format dxfId="185">
      <pivotArea dataOnly="0" labelOnly="1" fieldPosition="0">
        <references count="4">
          <reference field="2" count="1" selected="0">
            <x v="131"/>
          </reference>
          <reference field="3" count="1">
            <x v="91"/>
          </reference>
          <reference field="4" count="1" selected="0">
            <x v="47"/>
          </reference>
          <reference field="7" count="1" selected="0">
            <x v="15"/>
          </reference>
        </references>
      </pivotArea>
    </format>
    <format dxfId="184">
      <pivotArea dataOnly="0" labelOnly="1" fieldPosition="0">
        <references count="4">
          <reference field="2" count="1" selected="0">
            <x v="133"/>
          </reference>
          <reference field="3" count="2">
            <x v="12"/>
            <x v="186"/>
          </reference>
          <reference field="4" count="1" selected="0">
            <x v="86"/>
          </reference>
          <reference field="7" count="1" selected="0">
            <x v="15"/>
          </reference>
        </references>
      </pivotArea>
    </format>
    <format dxfId="183">
      <pivotArea dataOnly="0" labelOnly="1" fieldPosition="0">
        <references count="4">
          <reference field="2" count="1" selected="0">
            <x v="134"/>
          </reference>
          <reference field="3" count="2">
            <x v="267"/>
            <x v="269"/>
          </reference>
          <reference field="4" count="1" selected="0">
            <x v="64"/>
          </reference>
          <reference field="7" count="1" selected="0">
            <x v="15"/>
          </reference>
        </references>
      </pivotArea>
    </format>
    <format dxfId="182">
      <pivotArea dataOnly="0" labelOnly="1" fieldPosition="0">
        <references count="4">
          <reference field="2" count="1" selected="0">
            <x v="134"/>
          </reference>
          <reference field="3" count="1">
            <x v="88"/>
          </reference>
          <reference field="4" count="1" selected="0">
            <x v="86"/>
          </reference>
          <reference field="7" count="1" selected="0">
            <x v="15"/>
          </reference>
        </references>
      </pivotArea>
    </format>
    <format dxfId="181">
      <pivotArea dataOnly="0" labelOnly="1" fieldPosition="0">
        <references count="4">
          <reference field="2" count="1" selected="0">
            <x v="135"/>
          </reference>
          <reference field="3" count="2">
            <x v="25"/>
            <x v="124"/>
          </reference>
          <reference field="4" count="1" selected="0">
            <x v="86"/>
          </reference>
          <reference field="7" count="1" selected="0">
            <x v="15"/>
          </reference>
        </references>
      </pivotArea>
    </format>
    <format dxfId="180">
      <pivotArea dataOnly="0" labelOnly="1" fieldPosition="0">
        <references count="4">
          <reference field="2" count="1" selected="0">
            <x v="137"/>
          </reference>
          <reference field="3" count="1">
            <x v="178"/>
          </reference>
          <reference field="4" count="1" selected="0">
            <x v="86"/>
          </reference>
          <reference field="7" count="1" selected="0">
            <x v="15"/>
          </reference>
        </references>
      </pivotArea>
    </format>
    <format dxfId="179">
      <pivotArea dataOnly="0" labelOnly="1" fieldPosition="0">
        <references count="4">
          <reference field="2" count="1" selected="0">
            <x v="139"/>
          </reference>
          <reference field="3" count="1">
            <x v="110"/>
          </reference>
          <reference field="4" count="1" selected="0">
            <x v="64"/>
          </reference>
          <reference field="7" count="1" selected="0">
            <x v="15"/>
          </reference>
        </references>
      </pivotArea>
    </format>
    <format dxfId="178">
      <pivotArea dataOnly="0" labelOnly="1" fieldPosition="0">
        <references count="4">
          <reference field="2" count="1" selected="0">
            <x v="139"/>
          </reference>
          <reference field="3" count="1">
            <x v="110"/>
          </reference>
          <reference field="4" count="1" selected="0">
            <x v="86"/>
          </reference>
          <reference field="7" count="1" selected="0">
            <x v="15"/>
          </reference>
        </references>
      </pivotArea>
    </format>
    <format dxfId="177">
      <pivotArea dataOnly="0" labelOnly="1" fieldPosition="0">
        <references count="4">
          <reference field="2" count="1" selected="0">
            <x v="141"/>
          </reference>
          <reference field="3" count="1">
            <x v="192"/>
          </reference>
          <reference field="4" count="1" selected="0">
            <x v="1"/>
          </reference>
          <reference field="7" count="1" selected="0">
            <x v="15"/>
          </reference>
        </references>
      </pivotArea>
    </format>
    <format dxfId="176">
      <pivotArea dataOnly="0" labelOnly="1" fieldPosition="0">
        <references count="4">
          <reference field="2" count="1" selected="0">
            <x v="142"/>
          </reference>
          <reference field="3" count="1">
            <x v="147"/>
          </reference>
          <reference field="4" count="1" selected="0">
            <x v="1"/>
          </reference>
          <reference field="7" count="1" selected="0">
            <x v="15"/>
          </reference>
        </references>
      </pivotArea>
    </format>
    <format dxfId="175">
      <pivotArea dataOnly="0" labelOnly="1" fieldPosition="0">
        <references count="4">
          <reference field="2" count="1" selected="0">
            <x v="145"/>
          </reference>
          <reference field="3" count="1">
            <x v="155"/>
          </reference>
          <reference field="4" count="1" selected="0">
            <x v="86"/>
          </reference>
          <reference field="7" count="1" selected="0">
            <x v="15"/>
          </reference>
        </references>
      </pivotArea>
    </format>
    <format dxfId="174">
      <pivotArea dataOnly="0" labelOnly="1" fieldPosition="0">
        <references count="4">
          <reference field="2" count="1" selected="0">
            <x v="146"/>
          </reference>
          <reference field="3" count="1">
            <x v="130"/>
          </reference>
          <reference field="4" count="1" selected="0">
            <x v="53"/>
          </reference>
          <reference field="7" count="1" selected="0">
            <x v="15"/>
          </reference>
        </references>
      </pivotArea>
    </format>
    <format dxfId="173">
      <pivotArea dataOnly="0" labelOnly="1" fieldPosition="0">
        <references count="4">
          <reference field="2" count="1" selected="0">
            <x v="146"/>
          </reference>
          <reference field="3" count="1">
            <x v="151"/>
          </reference>
          <reference field="4" count="1" selected="0">
            <x v="81"/>
          </reference>
          <reference field="7" count="1" selected="0">
            <x v="15"/>
          </reference>
        </references>
      </pivotArea>
    </format>
    <format dxfId="172">
      <pivotArea dataOnly="0" labelOnly="1" fieldPosition="0">
        <references count="4">
          <reference field="2" count="1" selected="0">
            <x v="148"/>
          </reference>
          <reference field="3" count="2">
            <x v="162"/>
            <x v="163"/>
          </reference>
          <reference field="4" count="1" selected="0">
            <x v="54"/>
          </reference>
          <reference field="7" count="1" selected="0">
            <x v="15"/>
          </reference>
        </references>
      </pivotArea>
    </format>
    <format dxfId="171">
      <pivotArea dataOnly="0" labelOnly="1" fieldPosition="0">
        <references count="4">
          <reference field="2" count="1" selected="0">
            <x v="149"/>
          </reference>
          <reference field="3" count="1">
            <x v="197"/>
          </reference>
          <reference field="4" count="1" selected="0">
            <x v="53"/>
          </reference>
          <reference field="7" count="1" selected="0">
            <x v="15"/>
          </reference>
        </references>
      </pivotArea>
    </format>
    <format dxfId="170">
      <pivotArea dataOnly="0" labelOnly="1" fieldPosition="0">
        <references count="4">
          <reference field="2" count="1" selected="0">
            <x v="150"/>
          </reference>
          <reference field="3" count="1">
            <x v="211"/>
          </reference>
          <reference field="4" count="1" selected="0">
            <x v="43"/>
          </reference>
          <reference field="7" count="1" selected="0">
            <x v="15"/>
          </reference>
        </references>
      </pivotArea>
    </format>
    <format dxfId="169">
      <pivotArea dataOnly="0" labelOnly="1" fieldPosition="0">
        <references count="4">
          <reference field="2" count="1" selected="0">
            <x v="151"/>
          </reference>
          <reference field="3" count="1">
            <x v="141"/>
          </reference>
          <reference field="4" count="1" selected="0">
            <x v="64"/>
          </reference>
          <reference field="7" count="1" selected="0">
            <x v="15"/>
          </reference>
        </references>
      </pivotArea>
    </format>
    <format dxfId="168">
      <pivotArea dataOnly="0" labelOnly="1" fieldPosition="0">
        <references count="4">
          <reference field="2" count="1" selected="0">
            <x v="152"/>
          </reference>
          <reference field="3" count="1">
            <x v="165"/>
          </reference>
          <reference field="4" count="1" selected="0">
            <x v="64"/>
          </reference>
          <reference field="7" count="1" selected="0">
            <x v="15"/>
          </reference>
        </references>
      </pivotArea>
    </format>
    <format dxfId="167">
      <pivotArea dataOnly="0" labelOnly="1" fieldPosition="0">
        <references count="4">
          <reference field="2" count="1" selected="0">
            <x v="157"/>
          </reference>
          <reference field="3" count="5">
            <x v="76"/>
            <x v="142"/>
            <x v="198"/>
            <x v="199"/>
            <x v="212"/>
          </reference>
          <reference field="4" count="1" selected="0">
            <x v="86"/>
          </reference>
          <reference field="7" count="1" selected="0">
            <x v="15"/>
          </reference>
        </references>
      </pivotArea>
    </format>
    <format dxfId="166">
      <pivotArea dataOnly="0" labelOnly="1" fieldPosition="0">
        <references count="4">
          <reference field="2" count="1" selected="0">
            <x v="158"/>
          </reference>
          <reference field="3" count="1">
            <x v="6"/>
          </reference>
          <reference field="4" count="1" selected="0">
            <x v="86"/>
          </reference>
          <reference field="7" count="1" selected="0">
            <x v="15"/>
          </reference>
        </references>
      </pivotArea>
    </format>
    <format dxfId="165">
      <pivotArea dataOnly="0" labelOnly="1" fieldPosition="0">
        <references count="4">
          <reference field="2" count="1" selected="0">
            <x v="161"/>
          </reference>
          <reference field="3" count="1">
            <x v="11"/>
          </reference>
          <reference field="4" count="1" selected="0">
            <x v="86"/>
          </reference>
          <reference field="7" count="1" selected="0">
            <x v="15"/>
          </reference>
        </references>
      </pivotArea>
    </format>
    <format dxfId="164">
      <pivotArea dataOnly="0" labelOnly="1" fieldPosition="0">
        <references count="4">
          <reference field="2" count="1" selected="0">
            <x v="162"/>
          </reference>
          <reference field="3" count="1">
            <x v="156"/>
          </reference>
          <reference field="4" count="1" selected="0">
            <x v="91"/>
          </reference>
          <reference field="7" count="1" selected="0">
            <x v="15"/>
          </reference>
        </references>
      </pivotArea>
    </format>
    <format dxfId="163">
      <pivotArea dataOnly="0" labelOnly="1" fieldPosition="0">
        <references count="4">
          <reference field="2" count="1" selected="0">
            <x v="165"/>
          </reference>
          <reference field="3" count="1">
            <x v="78"/>
          </reference>
          <reference field="4" count="1" selected="0">
            <x v="86"/>
          </reference>
          <reference field="7" count="1" selected="0">
            <x v="15"/>
          </reference>
        </references>
      </pivotArea>
    </format>
    <format dxfId="162">
      <pivotArea dataOnly="0" labelOnly="1" fieldPosition="0">
        <references count="4">
          <reference field="2" count="1" selected="0">
            <x v="166"/>
          </reference>
          <reference field="3" count="1">
            <x v="281"/>
          </reference>
          <reference field="4" count="1" selected="0">
            <x v="26"/>
          </reference>
          <reference field="7" count="1" selected="0">
            <x v="15"/>
          </reference>
        </references>
      </pivotArea>
    </format>
    <format dxfId="161">
      <pivotArea dataOnly="0" labelOnly="1" fieldPosition="0">
        <references count="4">
          <reference field="2" count="1" selected="0">
            <x v="168"/>
          </reference>
          <reference field="3" count="1">
            <x v="77"/>
          </reference>
          <reference field="4" count="1" selected="0">
            <x v="86"/>
          </reference>
          <reference field="7" count="1" selected="0">
            <x v="15"/>
          </reference>
        </references>
      </pivotArea>
    </format>
    <format dxfId="160">
      <pivotArea dataOnly="0" labelOnly="1" fieldPosition="0">
        <references count="4">
          <reference field="2" count="1" selected="0">
            <x v="169"/>
          </reference>
          <reference field="3" count="1">
            <x v="85"/>
          </reference>
          <reference field="4" count="1" selected="0">
            <x v="86"/>
          </reference>
          <reference field="7" count="1" selected="0">
            <x v="15"/>
          </reference>
        </references>
      </pivotArea>
    </format>
    <format dxfId="159">
      <pivotArea dataOnly="0" labelOnly="1" fieldPosition="0">
        <references count="4">
          <reference field="2" count="1" selected="0">
            <x v="170"/>
          </reference>
          <reference field="3" count="1">
            <x v="87"/>
          </reference>
          <reference field="4" count="1" selected="0">
            <x v="86"/>
          </reference>
          <reference field="7" count="1" selected="0">
            <x v="15"/>
          </reference>
        </references>
      </pivotArea>
    </format>
    <format dxfId="158">
      <pivotArea dataOnly="0" labelOnly="1" fieldPosition="0">
        <references count="4">
          <reference field="2" count="1" selected="0">
            <x v="171"/>
          </reference>
          <reference field="3" count="1">
            <x v="90"/>
          </reference>
          <reference field="4" count="1" selected="0">
            <x v="86"/>
          </reference>
          <reference field="7" count="1" selected="0">
            <x v="15"/>
          </reference>
        </references>
      </pivotArea>
    </format>
    <format dxfId="157">
      <pivotArea dataOnly="0" labelOnly="1" fieldPosition="0">
        <references count="4">
          <reference field="2" count="1" selected="0">
            <x v="172"/>
          </reference>
          <reference field="3" count="1">
            <x v="26"/>
          </reference>
          <reference field="4" count="1" selected="0">
            <x v="96"/>
          </reference>
          <reference field="7" count="1" selected="0">
            <x v="15"/>
          </reference>
        </references>
      </pivotArea>
    </format>
    <format dxfId="156">
      <pivotArea dataOnly="0" labelOnly="1" fieldPosition="0">
        <references count="4">
          <reference field="2" count="1" selected="0">
            <x v="173"/>
          </reference>
          <reference field="3" count="1">
            <x v="74"/>
          </reference>
          <reference field="4" count="1" selected="0">
            <x v="86"/>
          </reference>
          <reference field="7" count="1" selected="0">
            <x v="15"/>
          </reference>
        </references>
      </pivotArea>
    </format>
    <format dxfId="155">
      <pivotArea dataOnly="0" labelOnly="1" fieldPosition="0">
        <references count="4">
          <reference field="2" count="1" selected="0">
            <x v="174"/>
          </reference>
          <reference field="3" count="1">
            <x v="80"/>
          </reference>
          <reference field="4" count="1" selected="0">
            <x v="86"/>
          </reference>
          <reference field="7" count="1" selected="0">
            <x v="15"/>
          </reference>
        </references>
      </pivotArea>
    </format>
    <format dxfId="154">
      <pivotArea dataOnly="0" labelOnly="1" fieldPosition="0">
        <references count="4">
          <reference field="2" count="1" selected="0">
            <x v="175"/>
          </reference>
          <reference field="3" count="1">
            <x v="183"/>
          </reference>
          <reference field="4" count="1" selected="0">
            <x v="86"/>
          </reference>
          <reference field="7" count="1" selected="0">
            <x v="15"/>
          </reference>
        </references>
      </pivotArea>
    </format>
    <format dxfId="153">
      <pivotArea dataOnly="0" labelOnly="1" fieldPosition="0">
        <references count="4">
          <reference field="2" count="1" selected="0">
            <x v="178"/>
          </reference>
          <reference field="3" count="1">
            <x v="251"/>
          </reference>
          <reference field="4" count="1" selected="0">
            <x v="26"/>
          </reference>
          <reference field="7" count="1" selected="0">
            <x v="15"/>
          </reference>
        </references>
      </pivotArea>
    </format>
    <format dxfId="152">
      <pivotArea dataOnly="0" labelOnly="1" fieldPosition="0">
        <references count="4">
          <reference field="2" count="1" selected="0">
            <x v="179"/>
          </reference>
          <reference field="3" count="4">
            <x v="151"/>
            <x v="250"/>
            <x v="255"/>
            <x v="256"/>
          </reference>
          <reference field="4" count="1" selected="0">
            <x v="26"/>
          </reference>
          <reference field="7" count="1" selected="0">
            <x v="15"/>
          </reference>
        </references>
      </pivotArea>
    </format>
    <format dxfId="151">
      <pivotArea dataOnly="0" labelOnly="1" fieldPosition="0">
        <references count="4">
          <reference field="2" count="1" selected="0">
            <x v="193"/>
          </reference>
          <reference field="3" count="2">
            <x v="207"/>
            <x v="233"/>
          </reference>
          <reference field="4" count="1" selected="0">
            <x v="64"/>
          </reference>
          <reference field="7" count="1" selected="0">
            <x v="15"/>
          </reference>
        </references>
      </pivotArea>
    </format>
    <format dxfId="150">
      <pivotArea dataOnly="0" labelOnly="1" fieldPosition="0">
        <references count="4">
          <reference field="2" count="1" selected="0">
            <x v="194"/>
          </reference>
          <reference field="3" count="1">
            <x v="150"/>
          </reference>
          <reference field="4" count="1" selected="0">
            <x v="64"/>
          </reference>
          <reference field="7" count="1" selected="0">
            <x v="15"/>
          </reference>
        </references>
      </pivotArea>
    </format>
    <format dxfId="149">
      <pivotArea dataOnly="0" labelOnly="1" fieldPosition="0">
        <references count="4">
          <reference field="2" count="1" selected="0">
            <x v="195"/>
          </reference>
          <reference field="3" count="1">
            <x v="221"/>
          </reference>
          <reference field="4" count="1" selected="0">
            <x v="64"/>
          </reference>
          <reference field="7" count="1" selected="0">
            <x v="15"/>
          </reference>
        </references>
      </pivotArea>
    </format>
    <format dxfId="148">
      <pivotArea dataOnly="0" labelOnly="1" fieldPosition="0">
        <references count="4">
          <reference field="2" count="1" selected="0">
            <x v="196"/>
          </reference>
          <reference field="3" count="1">
            <x v="275"/>
          </reference>
          <reference field="4" count="1" selected="0">
            <x v="64"/>
          </reference>
          <reference field="7" count="1" selected="0">
            <x v="15"/>
          </reference>
        </references>
      </pivotArea>
    </format>
    <format dxfId="147">
      <pivotArea dataOnly="0" labelOnly="1" fieldPosition="0">
        <references count="4">
          <reference field="2" count="1" selected="0">
            <x v="198"/>
          </reference>
          <reference field="3" count="4">
            <x v="152"/>
            <x v="153"/>
            <x v="154"/>
            <x v="183"/>
          </reference>
          <reference field="4" count="1" selected="0">
            <x v="64"/>
          </reference>
          <reference field="7" count="1" selected="0">
            <x v="15"/>
          </reference>
        </references>
      </pivotArea>
    </format>
    <format dxfId="146">
      <pivotArea dataOnly="0" labelOnly="1" fieldPosition="0">
        <references count="4">
          <reference field="2" count="1" selected="0">
            <x v="198"/>
          </reference>
          <reference field="3" count="1">
            <x v="294"/>
          </reference>
          <reference field="4" count="1" selected="0">
            <x v="86"/>
          </reference>
          <reference field="7" count="1" selected="0">
            <x v="15"/>
          </reference>
        </references>
      </pivotArea>
    </format>
    <format dxfId="145">
      <pivotArea dataOnly="0" labelOnly="1" fieldPosition="0">
        <references count="4">
          <reference field="2" count="1" selected="0">
            <x v="200"/>
          </reference>
          <reference field="3" count="1">
            <x v="287"/>
          </reference>
          <reference field="4" count="1" selected="0">
            <x v="86"/>
          </reference>
          <reference field="7" count="1" selected="0">
            <x v="15"/>
          </reference>
        </references>
      </pivotArea>
    </format>
    <format dxfId="144">
      <pivotArea dataOnly="0" labelOnly="1" fieldPosition="0">
        <references count="4">
          <reference field="2" count="1" selected="0">
            <x v="204"/>
          </reference>
          <reference field="3" count="1">
            <x v="147"/>
          </reference>
          <reference field="4" count="1" selected="0">
            <x v="42"/>
          </reference>
          <reference field="7" count="1" selected="0">
            <x v="15"/>
          </reference>
        </references>
      </pivotArea>
    </format>
    <format dxfId="143">
      <pivotArea dataOnly="0" labelOnly="1" fieldPosition="0">
        <references count="4">
          <reference field="2" count="1" selected="0">
            <x v="208"/>
          </reference>
          <reference field="3" count="1">
            <x v="4"/>
          </reference>
          <reference field="4" count="1" selected="0">
            <x v="86"/>
          </reference>
          <reference field="7" count="1" selected="0">
            <x v="15"/>
          </reference>
        </references>
      </pivotArea>
    </format>
    <format dxfId="142">
      <pivotArea dataOnly="0" labelOnly="1" fieldPosition="0">
        <references count="4">
          <reference field="2" count="1" selected="0">
            <x v="213"/>
          </reference>
          <reference field="3" count="1">
            <x v="156"/>
          </reference>
          <reference field="4" count="1" selected="0">
            <x v="55"/>
          </reference>
          <reference field="7" count="1" selected="0">
            <x v="15"/>
          </reference>
        </references>
      </pivotArea>
    </format>
    <format dxfId="141">
      <pivotArea dataOnly="0" labelOnly="1" fieldPosition="0">
        <references count="4">
          <reference field="2" count="1" selected="0">
            <x v="216"/>
          </reference>
          <reference field="3" count="1">
            <x v="289"/>
          </reference>
          <reference field="4" count="1" selected="0">
            <x v="86"/>
          </reference>
          <reference field="7" count="1" selected="0">
            <x v="15"/>
          </reference>
        </references>
      </pivotArea>
    </format>
    <format dxfId="140">
      <pivotArea dataOnly="0" labelOnly="1" fieldPosition="0">
        <references count="4">
          <reference field="2" count="1" selected="0">
            <x v="217"/>
          </reference>
          <reference field="3" count="1">
            <x v="290"/>
          </reference>
          <reference field="4" count="1" selected="0">
            <x v="86"/>
          </reference>
          <reference field="7" count="1" selected="0">
            <x v="15"/>
          </reference>
        </references>
      </pivotArea>
    </format>
    <format dxfId="139">
      <pivotArea dataOnly="0" labelOnly="1" fieldPosition="0">
        <references count="4">
          <reference field="2" count="1" selected="0">
            <x v="220"/>
          </reference>
          <reference field="3" count="1">
            <x v="190"/>
          </reference>
          <reference field="4" count="1" selected="0">
            <x v="31"/>
          </reference>
          <reference field="7" count="1" selected="0">
            <x v="15"/>
          </reference>
        </references>
      </pivotArea>
    </format>
    <format dxfId="138">
      <pivotArea dataOnly="0" labelOnly="1" fieldPosition="0">
        <references count="4">
          <reference field="2" count="1" selected="0">
            <x v="221"/>
          </reference>
          <reference field="3" count="1">
            <x v="207"/>
          </reference>
          <reference field="4" count="1" selected="0">
            <x v="35"/>
          </reference>
          <reference field="7" count="1" selected="0">
            <x v="15"/>
          </reference>
        </references>
      </pivotArea>
    </format>
    <format dxfId="137">
      <pivotArea dataOnly="0" labelOnly="1" fieldPosition="0">
        <references count="4">
          <reference field="2" count="1" selected="0">
            <x v="223"/>
          </reference>
          <reference field="3" count="1">
            <x v="96"/>
          </reference>
          <reference field="4" count="1" selected="0">
            <x v="64"/>
          </reference>
          <reference field="7" count="1" selected="0">
            <x v="15"/>
          </reference>
        </references>
      </pivotArea>
    </format>
    <format dxfId="136">
      <pivotArea dataOnly="0" labelOnly="1" fieldPosition="0">
        <references count="4">
          <reference field="2" count="1" selected="0">
            <x v="224"/>
          </reference>
          <reference field="3" count="1">
            <x v="148"/>
          </reference>
          <reference field="4" count="1" selected="0">
            <x v="64"/>
          </reference>
          <reference field="7" count="1" selected="0">
            <x v="15"/>
          </reference>
        </references>
      </pivotArea>
    </format>
    <format dxfId="135">
      <pivotArea dataOnly="0" labelOnly="1" fieldPosition="0">
        <references count="4">
          <reference field="2" count="1" selected="0">
            <x v="225"/>
          </reference>
          <reference field="3" count="1">
            <x v="155"/>
          </reference>
          <reference field="4" count="1" selected="0">
            <x v="64"/>
          </reference>
          <reference field="7" count="1" selected="0">
            <x v="15"/>
          </reference>
        </references>
      </pivotArea>
    </format>
    <format dxfId="134">
      <pivotArea dataOnly="0" labelOnly="1" fieldPosition="0">
        <references count="4">
          <reference field="2" count="1" selected="0">
            <x v="226"/>
          </reference>
          <reference field="3" count="1">
            <x v="280"/>
          </reference>
          <reference field="4" count="1" selected="0">
            <x v="38"/>
          </reference>
          <reference field="7" count="1" selected="0">
            <x v="15"/>
          </reference>
        </references>
      </pivotArea>
    </format>
    <format dxfId="133">
      <pivotArea dataOnly="0" labelOnly="1" fieldPosition="0">
        <references count="4">
          <reference field="2" count="1" selected="0">
            <x v="228"/>
          </reference>
          <reference field="3" count="1">
            <x v="257"/>
          </reference>
          <reference field="4" count="1" selected="0">
            <x v="38"/>
          </reference>
          <reference field="7" count="1" selected="0">
            <x v="15"/>
          </reference>
        </references>
      </pivotArea>
    </format>
    <format dxfId="132">
      <pivotArea dataOnly="0" labelOnly="1" fieldPosition="0">
        <references count="4">
          <reference field="2" count="1" selected="0">
            <x v="228"/>
          </reference>
          <reference field="3" count="1">
            <x v="69"/>
          </reference>
          <reference field="4" count="1" selected="0">
            <x v="86"/>
          </reference>
          <reference field="7" count="1" selected="0">
            <x v="15"/>
          </reference>
        </references>
      </pivotArea>
    </format>
    <format dxfId="131">
      <pivotArea dataOnly="0" labelOnly="1" fieldPosition="0">
        <references count="4">
          <reference field="2" count="1" selected="0">
            <x v="229"/>
          </reference>
          <reference field="3" count="1">
            <x v="214"/>
          </reference>
          <reference field="4" count="1" selected="0">
            <x v="38"/>
          </reference>
          <reference field="7" count="1" selected="0">
            <x v="15"/>
          </reference>
        </references>
      </pivotArea>
    </format>
    <format dxfId="130">
      <pivotArea dataOnly="0" labelOnly="1" fieldPosition="0">
        <references count="4">
          <reference field="2" count="1" selected="0">
            <x v="230"/>
          </reference>
          <reference field="3" count="1">
            <x v="204"/>
          </reference>
          <reference field="4" count="1" selected="0">
            <x v="38"/>
          </reference>
          <reference field="7" count="1" selected="0">
            <x v="15"/>
          </reference>
        </references>
      </pivotArea>
    </format>
    <format dxfId="129">
      <pivotArea dataOnly="0" labelOnly="1" fieldPosition="0">
        <references count="4">
          <reference field="2" count="1" selected="0">
            <x v="231"/>
          </reference>
          <reference field="3" count="2">
            <x v="160"/>
            <x v="161"/>
          </reference>
          <reference field="4" count="1" selected="0">
            <x v="38"/>
          </reference>
          <reference field="7" count="1" selected="0">
            <x v="15"/>
          </reference>
        </references>
      </pivotArea>
    </format>
    <format dxfId="128">
      <pivotArea dataOnly="0" labelOnly="1" fieldPosition="0">
        <references count="4">
          <reference field="2" count="1" selected="0">
            <x v="233"/>
          </reference>
          <reference field="3" count="1">
            <x v="167"/>
          </reference>
          <reference field="4" count="1" selected="0">
            <x v="43"/>
          </reference>
          <reference field="7" count="1" selected="0">
            <x v="15"/>
          </reference>
        </references>
      </pivotArea>
    </format>
    <format dxfId="127">
      <pivotArea dataOnly="0" labelOnly="1" fieldPosition="0">
        <references count="4">
          <reference field="2" count="1" selected="0">
            <x v="235"/>
          </reference>
          <reference field="3" count="1">
            <x v="143"/>
          </reference>
          <reference field="4" count="1" selected="0">
            <x v="85"/>
          </reference>
          <reference field="7" count="1" selected="0">
            <x v="15"/>
          </reference>
        </references>
      </pivotArea>
    </format>
    <format dxfId="126">
      <pivotArea dataOnly="0" labelOnly="1" fieldPosition="0">
        <references count="4">
          <reference field="2" count="1" selected="0">
            <x v="183"/>
          </reference>
          <reference field="3" count="1">
            <x v="62"/>
          </reference>
          <reference field="4" count="1" selected="0">
            <x v="42"/>
          </reference>
          <reference field="7" count="1" selected="0">
            <x v="16"/>
          </reference>
        </references>
      </pivotArea>
    </format>
    <format dxfId="125">
      <pivotArea dataOnly="0" labelOnly="1" fieldPosition="0">
        <references count="4">
          <reference field="2" count="1" selected="0">
            <x v="17"/>
          </reference>
          <reference field="3" count="1">
            <x v="136"/>
          </reference>
          <reference field="4" count="1" selected="0">
            <x v="59"/>
          </reference>
          <reference field="7" count="1" selected="0">
            <x v="17"/>
          </reference>
        </references>
      </pivotArea>
    </format>
    <format dxfId="124">
      <pivotArea dataOnly="0" labelOnly="1" fieldPosition="0">
        <references count="4">
          <reference field="2" count="1" selected="0">
            <x v="154"/>
          </reference>
          <reference field="3" count="1">
            <x v="212"/>
          </reference>
          <reference field="4" count="1" selected="0">
            <x v="44"/>
          </reference>
          <reference field="7" count="1" selected="0">
            <x v="17"/>
          </reference>
        </references>
      </pivotArea>
    </format>
    <format dxfId="123">
      <pivotArea dataOnly="0" labelOnly="1" fieldPosition="0">
        <references count="4">
          <reference field="2" count="1" selected="0">
            <x v="163"/>
          </reference>
          <reference field="3" count="1">
            <x v="79"/>
          </reference>
          <reference field="4" count="1" selected="0">
            <x v="87"/>
          </reference>
          <reference field="7" count="1" selected="0">
            <x v="17"/>
          </reference>
        </references>
      </pivotArea>
    </format>
    <format dxfId="122">
      <pivotArea dataOnly="0" labelOnly="1" fieldPosition="0">
        <references count="4">
          <reference field="2" count="1" selected="0">
            <x v="233"/>
          </reference>
          <reference field="3" count="1">
            <x v="64"/>
          </reference>
          <reference field="4" count="1" selected="0">
            <x v="45"/>
          </reference>
          <reference field="7" count="1" selected="0">
            <x v="17"/>
          </reference>
        </references>
      </pivotArea>
    </format>
    <format dxfId="121">
      <pivotArea dataOnly="0" labelOnly="1" fieldPosition="0">
        <references count="4">
          <reference field="2" count="1" selected="0">
            <x v="60"/>
          </reference>
          <reference field="3" count="1">
            <x v="61"/>
          </reference>
          <reference field="4" count="1" selected="0">
            <x v="86"/>
          </reference>
          <reference field="7" count="1" selected="0">
            <x v="18"/>
          </reference>
        </references>
      </pivotArea>
    </format>
    <format dxfId="120">
      <pivotArea dataOnly="0" labelOnly="1" fieldPosition="0">
        <references count="4">
          <reference field="2" count="1" selected="0">
            <x v="69"/>
          </reference>
          <reference field="3" count="1">
            <x v="203"/>
          </reference>
          <reference field="4" count="1" selected="0">
            <x v="86"/>
          </reference>
          <reference field="7" count="1" selected="0">
            <x v="18"/>
          </reference>
        </references>
      </pivotArea>
    </format>
    <format dxfId="119">
      <pivotArea dataOnly="0" labelOnly="1" fieldPosition="0">
        <references count="4">
          <reference field="2" count="1" selected="0">
            <x v="96"/>
          </reference>
          <reference field="3" count="1">
            <x v="248"/>
          </reference>
          <reference field="4" count="1" selected="0">
            <x v="86"/>
          </reference>
          <reference field="7" count="1" selected="0">
            <x v="18"/>
          </reference>
        </references>
      </pivotArea>
    </format>
    <format dxfId="118">
      <pivotArea dataOnly="0" labelOnly="1" fieldPosition="0">
        <references count="4">
          <reference field="2" count="1" selected="0">
            <x v="99"/>
          </reference>
          <reference field="3" count="1">
            <x v="79"/>
          </reference>
          <reference field="4" count="1" selected="0">
            <x v="86"/>
          </reference>
          <reference field="7" count="1" selected="0">
            <x v="18"/>
          </reference>
        </references>
      </pivotArea>
    </format>
    <format dxfId="117">
      <pivotArea dataOnly="0" labelOnly="1" fieldPosition="0">
        <references count="4">
          <reference field="2" count="1" selected="0">
            <x v="110"/>
          </reference>
          <reference field="3" count="1">
            <x v="6"/>
          </reference>
          <reference field="4" count="1" selected="0">
            <x v="86"/>
          </reference>
          <reference field="7" count="1" selected="0">
            <x v="18"/>
          </reference>
        </references>
      </pivotArea>
    </format>
    <format dxfId="116">
      <pivotArea dataOnly="0" labelOnly="1" fieldPosition="0">
        <references count="4">
          <reference field="2" count="1" selected="0">
            <x v="144"/>
          </reference>
          <reference field="3" count="1">
            <x v="51"/>
          </reference>
          <reference field="4" count="1" selected="0">
            <x v="86"/>
          </reference>
          <reference field="7" count="1" selected="0">
            <x v="18"/>
          </reference>
        </references>
      </pivotArea>
    </format>
    <format dxfId="115">
      <pivotArea dataOnly="0" labelOnly="1" fieldPosition="0">
        <references count="4">
          <reference field="2" count="1" selected="0">
            <x v="190"/>
          </reference>
          <reference field="3" count="1">
            <x v="61"/>
          </reference>
          <reference field="4" count="1" selected="0">
            <x v="96"/>
          </reference>
          <reference field="7" count="1" selected="0">
            <x v="18"/>
          </reference>
        </references>
      </pivotArea>
    </format>
    <format dxfId="114">
      <pivotArea dataOnly="0" labelOnly="1" fieldPosition="0">
        <references count="4">
          <reference field="2" count="1" selected="0">
            <x v="192"/>
          </reference>
          <reference field="3" count="1">
            <x v="9"/>
          </reference>
          <reference field="4" count="1" selected="0">
            <x v="86"/>
          </reference>
          <reference field="7" count="1" selected="0">
            <x v="18"/>
          </reference>
        </references>
      </pivotArea>
    </format>
    <format dxfId="113">
      <pivotArea dataOnly="0" labelOnly="1" fieldPosition="0">
        <references count="4">
          <reference field="2" count="1" selected="0">
            <x v="222"/>
          </reference>
          <reference field="3" count="1">
            <x v="80"/>
          </reference>
          <reference field="4" count="1" selected="0">
            <x v="86"/>
          </reference>
          <reference field="7" count="1" selected="0">
            <x v="18"/>
          </reference>
        </references>
      </pivotArea>
    </format>
    <format dxfId="112">
      <pivotArea dataOnly="0" labelOnly="1" fieldPosition="0">
        <references count="4">
          <reference field="2" count="1" selected="0">
            <x v="0"/>
          </reference>
          <reference field="3" count="1">
            <x v="139"/>
          </reference>
          <reference field="4" count="1" selected="0">
            <x v="5"/>
          </reference>
          <reference field="7" count="1" selected="0">
            <x v="19"/>
          </reference>
        </references>
      </pivotArea>
    </format>
    <format dxfId="111">
      <pivotArea dataOnly="0" labelOnly="1" fieldPosition="0">
        <references count="4">
          <reference field="2" count="1" selected="0">
            <x v="5"/>
          </reference>
          <reference field="3" count="1">
            <x v="41"/>
          </reference>
          <reference field="4" count="1" selected="0">
            <x v="57"/>
          </reference>
          <reference field="7" count="1" selected="0">
            <x v="19"/>
          </reference>
        </references>
      </pivotArea>
    </format>
    <format dxfId="110">
      <pivotArea dataOnly="0" labelOnly="1" fieldPosition="0">
        <references count="4">
          <reference field="2" count="1" selected="0">
            <x v="11"/>
          </reference>
          <reference field="3" count="1">
            <x v="158"/>
          </reference>
          <reference field="4" count="1" selected="0">
            <x v="15"/>
          </reference>
          <reference field="7" count="1" selected="0">
            <x v="19"/>
          </reference>
        </references>
      </pivotArea>
    </format>
    <format dxfId="109">
      <pivotArea dataOnly="0" labelOnly="1" fieldPosition="0">
        <references count="4">
          <reference field="2" count="1" selected="0">
            <x v="13"/>
          </reference>
          <reference field="3" count="1">
            <x v="228"/>
          </reference>
          <reference field="4" count="1" selected="0">
            <x v="57"/>
          </reference>
          <reference field="7" count="1" selected="0">
            <x v="19"/>
          </reference>
        </references>
      </pivotArea>
    </format>
    <format dxfId="108">
      <pivotArea dataOnly="0" labelOnly="1" fieldPosition="0">
        <references count="4">
          <reference field="2" count="1" selected="0">
            <x v="68"/>
          </reference>
          <reference field="3" count="1">
            <x v="278"/>
          </reference>
          <reference field="4" count="1" selected="0">
            <x v="16"/>
          </reference>
          <reference field="7" count="1" selected="0">
            <x v="19"/>
          </reference>
        </references>
      </pivotArea>
    </format>
    <format dxfId="107">
      <pivotArea dataOnly="0" labelOnly="1" fieldPosition="0">
        <references count="4">
          <reference field="2" count="1" selected="0">
            <x v="81"/>
          </reference>
          <reference field="3" count="1">
            <x v="8"/>
          </reference>
          <reference field="4" count="1" selected="0">
            <x v="22"/>
          </reference>
          <reference field="7" count="1" selected="0">
            <x v="19"/>
          </reference>
        </references>
      </pivotArea>
    </format>
    <format dxfId="106">
      <pivotArea dataOnly="0" labelOnly="1" fieldPosition="0">
        <references count="4">
          <reference field="2" count="1" selected="0">
            <x v="115"/>
          </reference>
          <reference field="3" count="1">
            <x v="134"/>
          </reference>
          <reference field="4" count="1" selected="0">
            <x v="49"/>
          </reference>
          <reference field="7" count="1" selected="0">
            <x v="19"/>
          </reference>
        </references>
      </pivotArea>
    </format>
    <format dxfId="105">
      <pivotArea dataOnly="0" labelOnly="1" fieldPosition="0">
        <references count="4">
          <reference field="2" count="1" selected="0">
            <x v="116"/>
          </reference>
          <reference field="3" count="1">
            <x v="119"/>
          </reference>
          <reference field="4" count="1" selected="0">
            <x v="3"/>
          </reference>
          <reference field="7" count="1" selected="0">
            <x v="19"/>
          </reference>
        </references>
      </pivotArea>
    </format>
    <format dxfId="104">
      <pivotArea dataOnly="0" labelOnly="1" fieldPosition="0">
        <references count="4">
          <reference field="2" count="1" selected="0">
            <x v="180"/>
          </reference>
          <reference field="3" count="1">
            <x v="223"/>
          </reference>
          <reference field="4" count="1" selected="0">
            <x v="56"/>
          </reference>
          <reference field="7" count="1" selected="0">
            <x v="19"/>
          </reference>
        </references>
      </pivotArea>
    </format>
    <format dxfId="103">
      <pivotArea dataOnly="0" labelOnly="1" fieldPosition="0">
        <references count="4">
          <reference field="2" count="1" selected="0">
            <x v="185"/>
          </reference>
          <reference field="3" count="1">
            <x v="200"/>
          </reference>
          <reference field="4" count="1" selected="0">
            <x v="88"/>
          </reference>
          <reference field="7" count="1" selected="0">
            <x v="19"/>
          </reference>
        </references>
      </pivotArea>
    </format>
    <format dxfId="102">
      <pivotArea dataOnly="0" labelOnly="1" fieldPosition="0">
        <references count="4">
          <reference field="2" count="1" selected="0">
            <x v="16"/>
          </reference>
          <reference field="3" count="1">
            <x v="47"/>
          </reference>
          <reference field="4" count="1" selected="0">
            <x v="10"/>
          </reference>
          <reference field="7" count="1" selected="0">
            <x v="20"/>
          </reference>
        </references>
      </pivotArea>
    </format>
    <format dxfId="101">
      <pivotArea dataOnly="0" labelOnly="1" fieldPosition="0">
        <references count="4">
          <reference field="2" count="1" selected="0">
            <x v="16"/>
          </reference>
          <reference field="3" count="1">
            <x v="133"/>
          </reference>
          <reference field="4" count="1" selected="0">
            <x v="58"/>
          </reference>
          <reference field="7" count="1" selected="0">
            <x v="20"/>
          </reference>
        </references>
      </pivotArea>
    </format>
    <format dxfId="100">
      <pivotArea dataOnly="0" labelOnly="1" fieldPosition="0">
        <references count="4">
          <reference field="2" count="1" selected="0">
            <x v="18"/>
          </reference>
          <reference field="3" count="2">
            <x v="43"/>
            <x v="123"/>
          </reference>
          <reference field="4" count="1" selected="0">
            <x v="57"/>
          </reference>
          <reference field="7" count="1" selected="0">
            <x v="20"/>
          </reference>
        </references>
      </pivotArea>
    </format>
    <format dxfId="99">
      <pivotArea dataOnly="0" labelOnly="1" fieldPosition="0">
        <references count="4">
          <reference field="2" count="1" selected="0">
            <x v="33"/>
          </reference>
          <reference field="3" count="1">
            <x v="1"/>
          </reference>
          <reference field="4" count="1" selected="0">
            <x v="63"/>
          </reference>
          <reference field="7" count="1" selected="0">
            <x v="20"/>
          </reference>
        </references>
      </pivotArea>
    </format>
    <format dxfId="98">
      <pivotArea dataOnly="0" labelOnly="1" fieldPosition="0">
        <references count="4">
          <reference field="2" count="1" selected="0">
            <x v="39"/>
          </reference>
          <reference field="3" count="1">
            <x v="188"/>
          </reference>
          <reference field="4" count="1" selected="0">
            <x v="13"/>
          </reference>
          <reference field="7" count="1" selected="0">
            <x v="20"/>
          </reference>
        </references>
      </pivotArea>
    </format>
    <format dxfId="97">
      <pivotArea dataOnly="0" labelOnly="1" fieldPosition="0">
        <references count="4">
          <reference field="2" count="1" selected="0">
            <x v="48"/>
          </reference>
          <reference field="3" count="1">
            <x v="62"/>
          </reference>
          <reference field="4" count="1" selected="0">
            <x v="93"/>
          </reference>
          <reference field="7" count="1" selected="0">
            <x v="20"/>
          </reference>
        </references>
      </pivotArea>
    </format>
    <format dxfId="96">
      <pivotArea dataOnly="0" labelOnly="1" fieldPosition="0">
        <references count="4">
          <reference field="2" count="1" selected="0">
            <x v="59"/>
          </reference>
          <reference field="3" count="1">
            <x v="225"/>
          </reference>
          <reference field="4" count="1" selected="0">
            <x v="63"/>
          </reference>
          <reference field="7" count="1" selected="0">
            <x v="20"/>
          </reference>
        </references>
      </pivotArea>
    </format>
    <format dxfId="95">
      <pivotArea dataOnly="0" labelOnly="1" fieldPosition="0">
        <references count="4">
          <reference field="2" count="1" selected="0">
            <x v="60"/>
          </reference>
          <reference field="3" count="1">
            <x v="61"/>
          </reference>
          <reference field="4" count="1" selected="0">
            <x v="63"/>
          </reference>
          <reference field="7" count="1" selected="0">
            <x v="20"/>
          </reference>
        </references>
      </pivotArea>
    </format>
    <format dxfId="94">
      <pivotArea dataOnly="0" labelOnly="1" fieldPosition="0">
        <references count="4">
          <reference field="2" count="1" selected="0">
            <x v="64"/>
          </reference>
          <reference field="3" count="1">
            <x v="61"/>
          </reference>
          <reference field="4" count="1" selected="0">
            <x v="63"/>
          </reference>
          <reference field="7" count="1" selected="0">
            <x v="20"/>
          </reference>
        </references>
      </pivotArea>
    </format>
    <format dxfId="93">
      <pivotArea dataOnly="0" labelOnly="1" fieldPosition="0">
        <references count="4">
          <reference field="2" count="1" selected="0">
            <x v="65"/>
          </reference>
          <reference field="3" count="1">
            <x v="62"/>
          </reference>
          <reference field="4" count="1" selected="0">
            <x v="68"/>
          </reference>
          <reference field="7" count="1" selected="0">
            <x v="20"/>
          </reference>
        </references>
      </pivotArea>
    </format>
    <format dxfId="92">
      <pivotArea dataOnly="0" labelOnly="1" fieldPosition="0">
        <references count="4">
          <reference field="2" count="1" selected="0">
            <x v="85"/>
          </reference>
          <reference field="3" count="1">
            <x v="285"/>
          </reference>
          <reference field="4" count="1" selected="0">
            <x v="67"/>
          </reference>
          <reference field="7" count="1" selected="0">
            <x v="20"/>
          </reference>
        </references>
      </pivotArea>
    </format>
    <format dxfId="91">
      <pivotArea dataOnly="0" labelOnly="1" fieldPosition="0">
        <references count="4">
          <reference field="2" count="1" selected="0">
            <x v="86"/>
          </reference>
          <reference field="3" count="1">
            <x v="62"/>
          </reference>
          <reference field="4" count="1" selected="0">
            <x v="66"/>
          </reference>
          <reference field="7" count="1" selected="0">
            <x v="20"/>
          </reference>
        </references>
      </pivotArea>
    </format>
    <format dxfId="90">
      <pivotArea dataOnly="0" labelOnly="1" fieldPosition="0">
        <references count="4">
          <reference field="2" count="1" selected="0">
            <x v="114"/>
          </reference>
          <reference field="3" count="1">
            <x v="62"/>
          </reference>
          <reference field="4" count="1" selected="0">
            <x v="14"/>
          </reference>
          <reference field="7" count="1" selected="0">
            <x v="20"/>
          </reference>
        </references>
      </pivotArea>
    </format>
    <format dxfId="89">
      <pivotArea dataOnly="0" labelOnly="1" fieldPosition="0">
        <references count="4">
          <reference field="2" count="1" selected="0">
            <x v="125"/>
          </reference>
          <reference field="3" count="1">
            <x v="245"/>
          </reference>
          <reference field="4" count="1" selected="0">
            <x v="9"/>
          </reference>
          <reference field="7" count="1" selected="0">
            <x v="20"/>
          </reference>
        </references>
      </pivotArea>
    </format>
    <format dxfId="88">
      <pivotArea dataOnly="0" labelOnly="1" fieldPosition="0">
        <references count="4">
          <reference field="2" count="1" selected="0">
            <x v="126"/>
          </reference>
          <reference field="3" count="1">
            <x v="62"/>
          </reference>
          <reference field="4" count="1" selected="0">
            <x v="93"/>
          </reference>
          <reference field="7" count="1" selected="0">
            <x v="20"/>
          </reference>
        </references>
      </pivotArea>
    </format>
    <format dxfId="87">
      <pivotArea dataOnly="0" labelOnly="1" fieldPosition="0">
        <references count="4">
          <reference field="2" count="1" selected="0">
            <x v="167"/>
          </reference>
          <reference field="3" count="1">
            <x v="62"/>
          </reference>
          <reference field="4" count="1" selected="0">
            <x v="72"/>
          </reference>
          <reference field="7" count="1" selected="0">
            <x v="20"/>
          </reference>
        </references>
      </pivotArea>
    </format>
    <format dxfId="86">
      <pivotArea dataOnly="0" labelOnly="1" fieldPosition="0">
        <references count="4">
          <reference field="2" count="1" selected="0">
            <x v="175"/>
          </reference>
          <reference field="3" count="1">
            <x v="187"/>
          </reference>
          <reference field="4" count="1" selected="0">
            <x v="45"/>
          </reference>
          <reference field="7" count="1" selected="0">
            <x v="20"/>
          </reference>
        </references>
      </pivotArea>
    </format>
    <format dxfId="85">
      <pivotArea dataOnly="0" labelOnly="1" fieldPosition="0">
        <references count="4">
          <reference field="2" count="1" selected="0">
            <x v="186"/>
          </reference>
          <reference field="3" count="2">
            <x v="42"/>
            <x v="120"/>
          </reference>
          <reference field="4" count="1" selected="0">
            <x v="44"/>
          </reference>
          <reference field="7" count="1" selected="0">
            <x v="20"/>
          </reference>
        </references>
      </pivotArea>
    </format>
    <format dxfId="84">
      <pivotArea dataOnly="0" labelOnly="1" fieldPosition="0">
        <references count="4">
          <reference field="2" count="1" selected="0">
            <x v="206"/>
          </reference>
          <reference field="3" count="1">
            <x v="62"/>
          </reference>
          <reference field="4" count="1" selected="0">
            <x v="63"/>
          </reference>
          <reference field="7" count="1" selected="0">
            <x v="20"/>
          </reference>
        </references>
      </pivotArea>
    </format>
    <format dxfId="83">
      <pivotArea dataOnly="0" labelOnly="1" fieldPosition="0">
        <references count="4">
          <reference field="2" count="1" selected="0">
            <x v="211"/>
          </reference>
          <reference field="3" count="1">
            <x v="62"/>
          </reference>
          <reference field="4" count="1" selected="0">
            <x v="42"/>
          </reference>
          <reference field="7" count="1" selected="0">
            <x v="20"/>
          </reference>
        </references>
      </pivotArea>
    </format>
    <format dxfId="82">
      <pivotArea dataOnly="0" labelOnly="1" fieldPosition="0">
        <references count="4">
          <reference field="2" count="1" selected="0">
            <x v="233"/>
          </reference>
          <reference field="3" count="1">
            <x v="219"/>
          </reference>
          <reference field="4" count="1" selected="0">
            <x v="4"/>
          </reference>
          <reference field="7" count="1" selected="0">
            <x v="20"/>
          </reference>
        </references>
      </pivotArea>
    </format>
    <format dxfId="81">
      <pivotArea dataOnly="0" labelOnly="1" fieldPosition="0">
        <references count="4">
          <reference field="2" count="1" selected="0">
            <x v="161"/>
          </reference>
          <reference field="3" count="1">
            <x v="98"/>
          </reference>
          <reference field="4" count="1" selected="0">
            <x v="20"/>
          </reference>
          <reference field="7" count="1" selected="0">
            <x v="21"/>
          </reference>
        </references>
      </pivotArea>
    </format>
    <format dxfId="80">
      <pivotArea dataOnly="0" labelOnly="1" fieldPosition="0">
        <references count="4">
          <reference field="2" count="1" selected="0">
            <x v="199"/>
          </reference>
          <reference field="3" count="1">
            <x v="141"/>
          </reference>
          <reference field="4" count="1" selected="0">
            <x v="20"/>
          </reference>
          <reference field="7" count="1" selected="0">
            <x v="21"/>
          </reference>
        </references>
      </pivotArea>
    </format>
    <format dxfId="79">
      <pivotArea dataOnly="0" labelOnly="1" fieldPosition="0">
        <references count="4">
          <reference field="2" count="1" selected="0">
            <x v="208"/>
          </reference>
          <reference field="3" count="1">
            <x v="62"/>
          </reference>
          <reference field="4" count="1" selected="0">
            <x v="20"/>
          </reference>
          <reference field="7" count="1" selected="0">
            <x v="21"/>
          </reference>
        </references>
      </pivotArea>
    </format>
    <format dxfId="78">
      <pivotArea dataOnly="0" labelOnly="1" fieldPosition="0">
        <references count="4">
          <reference field="2" count="1" selected="0">
            <x v="181"/>
          </reference>
          <reference field="3" count="1">
            <x v="62"/>
          </reference>
          <reference field="4" count="1" selected="0">
            <x v="83"/>
          </reference>
          <reference field="7" count="1" selected="0">
            <x v="22"/>
          </reference>
        </references>
      </pivotArea>
    </format>
    <format dxfId="77">
      <pivotArea dataOnly="0" labelOnly="1" fieldPosition="0">
        <references count="4">
          <reference field="2" count="1" selected="0">
            <x v="30"/>
          </reference>
          <reference field="3" count="1">
            <x v="62"/>
          </reference>
          <reference field="4" count="1" selected="0">
            <x v="44"/>
          </reference>
          <reference field="7" count="1" selected="0">
            <x v="23"/>
          </reference>
        </references>
      </pivotArea>
    </format>
    <format dxfId="76">
      <pivotArea dataOnly="0" labelOnly="1" fieldPosition="0">
        <references count="4">
          <reference field="2" count="1" selected="0">
            <x v="95"/>
          </reference>
          <reference field="3" count="1">
            <x v="62"/>
          </reference>
          <reference field="4" count="1" selected="0">
            <x v="44"/>
          </reference>
          <reference field="7" count="1" selected="0">
            <x v="23"/>
          </reference>
        </references>
      </pivotArea>
    </format>
    <format dxfId="75">
      <pivotArea dataOnly="0" labelOnly="1" fieldPosition="0">
        <references count="4">
          <reference field="2" count="1" selected="0">
            <x v="109"/>
          </reference>
          <reference field="3" count="1">
            <x v="62"/>
          </reference>
          <reference field="4" count="1" selected="0">
            <x v="44"/>
          </reference>
          <reference field="7" count="1" selected="0">
            <x v="23"/>
          </reference>
        </references>
      </pivotArea>
    </format>
    <format dxfId="74">
      <pivotArea dataOnly="0" labelOnly="1" fieldPosition="0">
        <references count="4">
          <reference field="2" count="1" selected="0">
            <x v="143"/>
          </reference>
          <reference field="3" count="1">
            <x v="62"/>
          </reference>
          <reference field="4" count="1" selected="0">
            <x v="70"/>
          </reference>
          <reference field="7" count="1" selected="0">
            <x v="23"/>
          </reference>
        </references>
      </pivotArea>
    </format>
    <format dxfId="73">
      <pivotArea dataOnly="0" labelOnly="1" fieldPosition="0">
        <references count="4">
          <reference field="2" count="1" selected="0">
            <x v="148"/>
          </reference>
          <reference field="3" count="1">
            <x v="62"/>
          </reference>
          <reference field="4" count="1" selected="0">
            <x v="44"/>
          </reference>
          <reference field="7" count="1" selected="0">
            <x v="23"/>
          </reference>
        </references>
      </pivotArea>
    </format>
    <format dxfId="72">
      <pivotArea dataOnly="0" labelOnly="1" fieldPosition="0">
        <references count="4">
          <reference field="2" count="1" selected="0">
            <x v="155"/>
          </reference>
          <reference field="3" count="1">
            <x v="62"/>
          </reference>
          <reference field="4" count="1" selected="0">
            <x v="70"/>
          </reference>
          <reference field="7" count="1" selected="0">
            <x v="23"/>
          </reference>
        </references>
      </pivotArea>
    </format>
    <format dxfId="71">
      <pivotArea dataOnly="0" labelOnly="1" fieldPosition="0">
        <references count="4">
          <reference field="2" count="1" selected="0">
            <x v="194"/>
          </reference>
          <reference field="3" count="1">
            <x v="3"/>
          </reference>
          <reference field="4" count="1" selected="0">
            <x v="44"/>
          </reference>
          <reference field="7" count="1" selected="0">
            <x v="23"/>
          </reference>
        </references>
      </pivotArea>
    </format>
    <format dxfId="70">
      <pivotArea dataOnly="0" labelOnly="1" fieldPosition="0">
        <references count="4">
          <reference field="2" count="1" selected="0">
            <x v="205"/>
          </reference>
          <reference field="3" count="1">
            <x v="62"/>
          </reference>
          <reference field="4" count="1" selected="0">
            <x v="70"/>
          </reference>
          <reference field="7" count="1" selected="0">
            <x v="23"/>
          </reference>
        </references>
      </pivotArea>
    </format>
    <format dxfId="69">
      <pivotArea dataOnly="0" labelOnly="1" fieldPosition="0">
        <references count="4">
          <reference field="2" count="1" selected="0">
            <x v="227"/>
          </reference>
          <reference field="3" count="1">
            <x v="62"/>
          </reference>
          <reference field="4" count="1" selected="0">
            <x v="70"/>
          </reference>
          <reference field="7" count="1" selected="0">
            <x v="23"/>
          </reference>
        </references>
      </pivotArea>
    </format>
    <format dxfId="68">
      <pivotArea dataOnly="0" labelOnly="1" fieldPosition="0">
        <references count="4">
          <reference field="2" count="1" selected="0">
            <x v="234"/>
          </reference>
          <reference field="3" count="1">
            <x v="62"/>
          </reference>
          <reference field="4" count="1" selected="0">
            <x v="70"/>
          </reference>
          <reference field="7" count="1" selected="0">
            <x v="23"/>
          </reference>
        </references>
      </pivotArea>
    </format>
    <format dxfId="67">
      <pivotArea dataOnly="0" labelOnly="1" fieldPosition="0">
        <references count="4">
          <reference field="2" count="1" selected="0">
            <x v="32"/>
          </reference>
          <reference field="3" count="1">
            <x v="62"/>
          </reference>
          <reference field="4" count="1" selected="0">
            <x v="42"/>
          </reference>
          <reference field="7" count="1" selected="0">
            <x v="24"/>
          </reference>
        </references>
      </pivotArea>
    </format>
    <format dxfId="66">
      <pivotArea dataOnly="0" labelOnly="1" fieldPosition="0">
        <references count="4">
          <reference field="2" count="1" selected="0">
            <x v="35"/>
          </reference>
          <reference field="3" count="1">
            <x v="208"/>
          </reference>
          <reference field="4" count="1" selected="0">
            <x v="42"/>
          </reference>
          <reference field="7" count="1" selected="0">
            <x v="24"/>
          </reference>
        </references>
      </pivotArea>
    </format>
    <format dxfId="65">
      <pivotArea dataOnly="0" labelOnly="1" fieldPosition="0">
        <references count="4">
          <reference field="2" count="1" selected="0">
            <x v="35"/>
          </reference>
          <reference field="3" count="1">
            <x v="62"/>
          </reference>
          <reference field="4" count="1" selected="0">
            <x v="44"/>
          </reference>
          <reference field="7" count="1" selected="0">
            <x v="24"/>
          </reference>
        </references>
      </pivotArea>
    </format>
    <format dxfId="64">
      <pivotArea dataOnly="0" labelOnly="1" fieldPosition="0">
        <references count="4">
          <reference field="2" count="1" selected="0">
            <x v="53"/>
          </reference>
          <reference field="3" count="1">
            <x v="7"/>
          </reference>
          <reference field="4" count="1" selected="0">
            <x v="42"/>
          </reference>
          <reference field="7" count="1" selected="0">
            <x v="24"/>
          </reference>
        </references>
      </pivotArea>
    </format>
    <format dxfId="63">
      <pivotArea dataOnly="0" labelOnly="1" fieldPosition="0">
        <references count="4">
          <reference field="2" count="1" selected="0">
            <x v="64"/>
          </reference>
          <reference field="3" count="1">
            <x v="62"/>
          </reference>
          <reference field="4" count="1" selected="0">
            <x v="42"/>
          </reference>
          <reference field="7" count="1" selected="0">
            <x v="24"/>
          </reference>
        </references>
      </pivotArea>
    </format>
    <format dxfId="62">
      <pivotArea dataOnly="0" labelOnly="1" fieldPosition="0">
        <references count="4">
          <reference field="2" count="1" selected="0">
            <x v="71"/>
          </reference>
          <reference field="3" count="1">
            <x v="62"/>
          </reference>
          <reference field="4" count="1" selected="0">
            <x v="7"/>
          </reference>
          <reference field="7" count="1" selected="0">
            <x v="24"/>
          </reference>
        </references>
      </pivotArea>
    </format>
    <format dxfId="61">
      <pivotArea dataOnly="0" labelOnly="1" fieldPosition="0">
        <references count="4">
          <reference field="2" count="1" selected="0">
            <x v="79"/>
          </reference>
          <reference field="3" count="1">
            <x v="65"/>
          </reference>
          <reference field="4" count="1" selected="0">
            <x v="42"/>
          </reference>
          <reference field="7" count="1" selected="0">
            <x v="24"/>
          </reference>
        </references>
      </pivotArea>
    </format>
    <format dxfId="60">
      <pivotArea dataOnly="0" labelOnly="1" fieldPosition="0">
        <references count="4">
          <reference field="2" count="1" selected="0">
            <x v="88"/>
          </reference>
          <reference field="3" count="1">
            <x v="9"/>
          </reference>
          <reference field="4" count="1" selected="0">
            <x v="42"/>
          </reference>
          <reference field="7" count="1" selected="0">
            <x v="24"/>
          </reference>
        </references>
      </pivotArea>
    </format>
    <format dxfId="59">
      <pivotArea dataOnly="0" labelOnly="1" fieldPosition="0">
        <references count="4">
          <reference field="2" count="1" selected="0">
            <x v="130"/>
          </reference>
          <reference field="3" count="1">
            <x v="15"/>
          </reference>
          <reference field="4" count="1" selected="0">
            <x v="86"/>
          </reference>
          <reference field="7" count="1" selected="0">
            <x v="25"/>
          </reference>
        </references>
      </pivotArea>
    </format>
    <format dxfId="58">
      <pivotArea dataOnly="0" labelOnly="1" fieldPosition="0">
        <references count="4">
          <reference field="2" count="1" selected="0">
            <x v="6"/>
          </reference>
          <reference field="3" count="1">
            <x v="141"/>
          </reference>
          <reference field="4" count="1" selected="0">
            <x v="28"/>
          </reference>
          <reference field="7" count="1" selected="0">
            <x v="26"/>
          </reference>
        </references>
      </pivotArea>
    </format>
    <format dxfId="57">
      <pivotArea dataOnly="0" labelOnly="1" fieldPosition="0">
        <references count="4">
          <reference field="2" count="1" selected="0">
            <x v="47"/>
          </reference>
          <reference field="3" count="1">
            <x v="157"/>
          </reference>
          <reference field="4" count="1" selected="0">
            <x v="2"/>
          </reference>
          <reference field="7" count="1" selected="0">
            <x v="26"/>
          </reference>
        </references>
      </pivotArea>
    </format>
    <format dxfId="56">
      <pivotArea dataOnly="0" labelOnly="1" fieldPosition="0">
        <references count="4">
          <reference field="2" count="1" selected="0">
            <x v="107"/>
          </reference>
          <reference field="3" count="1">
            <x v="180"/>
          </reference>
          <reference field="4" count="1" selected="0">
            <x v="45"/>
          </reference>
          <reference field="7" count="1" selected="0">
            <x v="26"/>
          </reference>
        </references>
      </pivotArea>
    </format>
    <format dxfId="55">
      <pivotArea dataOnly="0" labelOnly="1" fieldPosition="0">
        <references count="4">
          <reference field="2" count="1" selected="0">
            <x v="131"/>
          </reference>
          <reference field="3" count="1">
            <x v="62"/>
          </reference>
          <reference field="4" count="1" selected="0">
            <x v="5"/>
          </reference>
          <reference field="7" count="1" selected="0">
            <x v="26"/>
          </reference>
        </references>
      </pivotArea>
    </format>
    <format dxfId="54">
      <pivotArea dataOnly="0" labelOnly="1" fieldPosition="0">
        <references count="4">
          <reference field="2" count="1" selected="0">
            <x v="154"/>
          </reference>
          <reference field="3" count="1">
            <x v="63"/>
          </reference>
          <reference field="4" count="1" selected="0">
            <x v="17"/>
          </reference>
          <reference field="7" count="1" selected="0">
            <x v="26"/>
          </reference>
        </references>
      </pivotArea>
    </format>
    <format dxfId="53">
      <pivotArea dataOnly="0" labelOnly="1" fieldPosition="0">
        <references count="4">
          <reference field="2" count="1" selected="0">
            <x v="154"/>
          </reference>
          <reference field="3" count="1">
            <x v="62"/>
          </reference>
          <reference field="4" count="1" selected="0">
            <x v="24"/>
          </reference>
          <reference field="7" count="1" selected="0">
            <x v="26"/>
          </reference>
        </references>
      </pivotArea>
    </format>
    <format dxfId="52">
      <pivotArea dataOnly="0" labelOnly="1" fieldPosition="0">
        <references count="4">
          <reference field="2" count="1" selected="0">
            <x v="154"/>
          </reference>
          <reference field="3" count="1">
            <x v="212"/>
          </reference>
          <reference field="4" count="1" selected="0">
            <x v="44"/>
          </reference>
          <reference field="7" count="1" selected="0">
            <x v="26"/>
          </reference>
        </references>
      </pivotArea>
    </format>
    <format dxfId="51">
      <pivotArea dataOnly="0" labelOnly="1" fieldPosition="0">
        <references count="4">
          <reference field="2" count="1" selected="0">
            <x v="202"/>
          </reference>
          <reference field="3" count="1">
            <x v="279"/>
          </reference>
          <reference field="4" count="1" selected="0">
            <x v="17"/>
          </reference>
          <reference field="7" count="1" selected="0">
            <x v="26"/>
          </reference>
        </references>
      </pivotArea>
    </format>
    <format dxfId="50">
      <pivotArea dataOnly="0" labelOnly="1" fieldPosition="0">
        <references count="4">
          <reference field="2" count="1" selected="0">
            <x v="204"/>
          </reference>
          <reference field="3" count="1">
            <x v="286"/>
          </reference>
          <reference field="4" count="1" selected="0">
            <x v="59"/>
          </reference>
          <reference field="7" count="1" selected="0">
            <x v="26"/>
          </reference>
        </references>
      </pivotArea>
    </format>
    <format dxfId="49">
      <pivotArea dataOnly="0" labelOnly="1" fieldPosition="0">
        <references count="4">
          <reference field="2" count="1" selected="0">
            <x v="182"/>
          </reference>
          <reference field="3" count="1">
            <x v="63"/>
          </reference>
          <reference field="4" count="1" selected="0">
            <x v="37"/>
          </reference>
          <reference field="7" count="1" selected="0">
            <x v="27"/>
          </reference>
        </references>
      </pivotArea>
    </format>
    <format dxfId="48">
      <pivotArea dataOnly="0" labelOnly="1" fieldPosition="0">
        <references count="4">
          <reference field="2" count="1" selected="0">
            <x v="9"/>
          </reference>
          <reference field="3" count="1">
            <x v="237"/>
          </reference>
          <reference field="4" count="1" selected="0">
            <x v="96"/>
          </reference>
          <reference field="7" count="1" selected="0">
            <x v="28"/>
          </reference>
        </references>
      </pivotArea>
    </format>
    <format dxfId="47">
      <pivotArea dataOnly="0" labelOnly="1" fieldPosition="0">
        <references count="4">
          <reference field="2" count="1" selected="0">
            <x v="57"/>
          </reference>
          <reference field="3" count="1">
            <x v="193"/>
          </reference>
          <reference field="4" count="1" selected="0">
            <x v="86"/>
          </reference>
          <reference field="7" count="1" selected="0">
            <x v="28"/>
          </reference>
        </references>
      </pivotArea>
    </format>
    <format dxfId="46">
      <pivotArea dataOnly="0" labelOnly="1" fieldPosition="0">
        <references count="4">
          <reference field="2" count="1" selected="0">
            <x v="121"/>
          </reference>
          <reference field="3" count="1">
            <x v="66"/>
          </reference>
          <reference field="4" count="1" selected="0">
            <x v="86"/>
          </reference>
          <reference field="7" count="1" selected="0">
            <x v="28"/>
          </reference>
        </references>
      </pivotArea>
    </format>
    <format dxfId="45">
      <pivotArea dataOnly="0" labelOnly="1" fieldPosition="0">
        <references count="4">
          <reference field="2" count="1" selected="0">
            <x v="155"/>
          </reference>
          <reference field="3" count="1">
            <x v="96"/>
          </reference>
          <reference field="4" count="1" selected="0">
            <x v="86"/>
          </reference>
          <reference field="7" count="1" selected="0">
            <x v="28"/>
          </reference>
        </references>
      </pivotArea>
    </format>
    <format dxfId="44">
      <pivotArea dataOnly="0" labelOnly="1" fieldPosition="0">
        <references count="4">
          <reference field="2" count="1" selected="0">
            <x v="230"/>
          </reference>
          <reference field="3" count="1">
            <x v="81"/>
          </reference>
          <reference field="4" count="1" selected="0">
            <x v="86"/>
          </reference>
          <reference field="7" count="1" selected="0">
            <x v="28"/>
          </reference>
        </references>
      </pivotArea>
    </format>
    <format dxfId="43">
      <pivotArea dataOnly="0" labelOnly="1" fieldPosition="0">
        <references count="4">
          <reference field="2" count="1" selected="0">
            <x v="233"/>
          </reference>
          <reference field="3" count="1">
            <x v="159"/>
          </reference>
          <reference field="4" count="1" selected="0">
            <x v="96"/>
          </reference>
          <reference field="7" count="1" selected="0">
            <x v="28"/>
          </reference>
        </references>
      </pivotArea>
    </format>
    <format dxfId="42">
      <pivotArea dataOnly="0" labelOnly="1" fieldPosition="0">
        <references count="4">
          <reference field="2" count="1" selected="0">
            <x v="218"/>
          </reference>
          <reference field="3" count="1">
            <x v="5"/>
          </reference>
          <reference field="4" count="1" selected="0">
            <x v="63"/>
          </reference>
          <reference field="7" count="1" selected="0">
            <x v="29"/>
          </reference>
        </references>
      </pivotArea>
    </format>
    <format dxfId="41">
      <pivotArea dataOnly="0" labelOnly="1" fieldPosition="0">
        <references count="4">
          <reference field="2" count="1" selected="0">
            <x v="59"/>
          </reference>
          <reference field="3" count="1">
            <x v="179"/>
          </reference>
          <reference field="4" count="1" selected="0">
            <x v="86"/>
          </reference>
          <reference field="7" count="1" selected="0">
            <x v="30"/>
          </reference>
        </references>
      </pivotArea>
    </format>
    <format dxfId="40">
      <pivotArea dataOnly="0" labelOnly="1" fieldPosition="0">
        <references count="4">
          <reference field="2" count="1" selected="0">
            <x v="70"/>
          </reference>
          <reference field="3" count="1">
            <x v="264"/>
          </reference>
          <reference field="4" count="1" selected="0">
            <x v="67"/>
          </reference>
          <reference field="7" count="1" selected="0">
            <x v="31"/>
          </reference>
        </references>
      </pivotArea>
    </format>
    <format dxfId="39">
      <pivotArea dataOnly="0" labelOnly="1" fieldPosition="0">
        <references count="4">
          <reference field="2" count="1" selected="0">
            <x v="143"/>
          </reference>
          <reference field="3" count="1">
            <x v="220"/>
          </reference>
          <reference field="4" count="1" selected="0">
            <x v="39"/>
          </reference>
          <reference field="7" count="1" selected="0">
            <x v="31"/>
          </reference>
        </references>
      </pivotArea>
    </format>
    <format dxfId="38">
      <pivotArea dataOnly="0" labelOnly="1" fieldPosition="0">
        <references count="4">
          <reference field="2" count="1" selected="0">
            <x v="164"/>
          </reference>
          <reference field="3" count="1">
            <x v="243"/>
          </reference>
          <reference field="4" count="1" selected="0">
            <x v="34"/>
          </reference>
          <reference field="7" count="1" selected="0">
            <x v="31"/>
          </reference>
        </references>
      </pivotArea>
    </format>
    <format dxfId="37">
      <pivotArea dataOnly="0" labelOnly="1" fieldPosition="0">
        <references count="4">
          <reference field="2" count="1" selected="0">
            <x v="194"/>
          </reference>
          <reference field="3" count="1">
            <x v="117"/>
          </reference>
          <reference field="4" count="1" selected="0">
            <x v="44"/>
          </reference>
          <reference field="7" count="1" selected="0">
            <x v="32"/>
          </reference>
        </references>
      </pivotArea>
    </format>
    <format dxfId="36">
      <pivotArea dataOnly="0" labelOnly="1" fieldPosition="0">
        <references count="4">
          <reference field="2" count="1" selected="0">
            <x v="119"/>
          </reference>
          <reference field="3" count="1">
            <x v="62"/>
          </reference>
          <reference field="4" count="1" selected="0">
            <x v="74"/>
          </reference>
          <reference field="7" count="1" selected="0">
            <x v="33"/>
          </reference>
        </references>
      </pivotArea>
    </format>
    <format dxfId="35">
      <pivotArea dataOnly="0" labelOnly="1" fieldPosition="0">
        <references count="4">
          <reference field="2" count="1" selected="0">
            <x v="15"/>
          </reference>
          <reference field="3" count="1">
            <x v="71"/>
          </reference>
          <reference field="4" count="1" selected="0">
            <x v="59"/>
          </reference>
          <reference field="7" count="1" selected="0">
            <x v="34"/>
          </reference>
        </references>
      </pivotArea>
    </format>
    <format dxfId="34">
      <pivotArea dataOnly="0" labelOnly="1" fieldPosition="0">
        <references count="4">
          <reference field="2" count="1" selected="0">
            <x v="153"/>
          </reference>
          <reference field="3" count="1">
            <x v="62"/>
          </reference>
          <reference field="4" count="1" selected="0">
            <x v="44"/>
          </reference>
          <reference field="7" count="1" selected="0">
            <x v="34"/>
          </reference>
        </references>
      </pivotArea>
    </format>
    <format dxfId="33">
      <pivotArea dataOnly="0" labelOnly="1" fieldPosition="0">
        <references count="4">
          <reference field="2" count="1" selected="0">
            <x v="6"/>
          </reference>
          <reference field="3" count="1">
            <x v="58"/>
          </reference>
          <reference field="4" count="1" selected="0">
            <x v="33"/>
          </reference>
          <reference field="7" count="1" selected="0">
            <x v="35"/>
          </reference>
        </references>
      </pivotArea>
    </format>
    <format dxfId="32">
      <pivotArea dataOnly="0" labelOnly="1" fieldPosition="0">
        <references count="4">
          <reference field="2" count="1" selected="0">
            <x v="13"/>
          </reference>
          <reference field="3" count="1">
            <x v="59"/>
          </reference>
          <reference field="4" count="1" selected="0">
            <x v="33"/>
          </reference>
          <reference field="7" count="1" selected="0">
            <x v="35"/>
          </reference>
        </references>
      </pivotArea>
    </format>
    <format dxfId="31">
      <pivotArea dataOnly="0" labelOnly="1" fieldPosition="0">
        <references count="4">
          <reference field="2" count="1" selected="0">
            <x v="31"/>
          </reference>
          <reference field="3" count="1">
            <x v="135"/>
          </reference>
          <reference field="4" count="1" selected="0">
            <x v="10"/>
          </reference>
          <reference field="7" count="1" selected="0">
            <x v="35"/>
          </reference>
        </references>
      </pivotArea>
    </format>
    <format dxfId="30">
      <pivotArea dataOnly="0" labelOnly="1" fieldPosition="0">
        <references count="4">
          <reference field="2" count="1" selected="0">
            <x v="52"/>
          </reference>
          <reference field="3" count="1">
            <x v="116"/>
          </reference>
          <reference field="4" count="1" selected="0">
            <x v="72"/>
          </reference>
          <reference field="7" count="1" selected="0">
            <x v="35"/>
          </reference>
        </references>
      </pivotArea>
    </format>
    <format dxfId="29">
      <pivotArea dataOnly="0" labelOnly="1" fieldPosition="0">
        <references count="4">
          <reference field="2" count="1" selected="0">
            <x v="52"/>
          </reference>
          <reference field="3" count="1">
            <x v="118"/>
          </reference>
          <reference field="4" count="1" selected="0">
            <x v="75"/>
          </reference>
          <reference field="7" count="1" selected="0">
            <x v="35"/>
          </reference>
        </references>
      </pivotArea>
    </format>
    <format dxfId="28">
      <pivotArea dataOnly="0" labelOnly="1" fieldPosition="0">
        <references count="4">
          <reference field="2" count="1" selected="0">
            <x v="66"/>
          </reference>
          <reference field="3" count="1">
            <x v="45"/>
          </reference>
          <reference field="4" count="1" selected="0">
            <x v="52"/>
          </reference>
          <reference field="7" count="1" selected="0">
            <x v="35"/>
          </reference>
        </references>
      </pivotArea>
    </format>
    <format dxfId="27">
      <pivotArea dataOnly="0" labelOnly="1" fieldPosition="0">
        <references count="4">
          <reference field="2" count="1" selected="0">
            <x v="84"/>
          </reference>
          <reference field="3" count="1">
            <x v="138"/>
          </reference>
          <reference field="4" count="1" selected="0">
            <x v="66"/>
          </reference>
          <reference field="7" count="1" selected="0">
            <x v="35"/>
          </reference>
        </references>
      </pivotArea>
    </format>
    <format dxfId="26">
      <pivotArea dataOnly="0" labelOnly="1" fieldPosition="0">
        <references count="4">
          <reference field="2" count="1" selected="0">
            <x v="88"/>
          </reference>
          <reference field="3" count="1">
            <x v="246"/>
          </reference>
          <reference field="4" count="1" selected="0">
            <x v="73"/>
          </reference>
          <reference field="7" count="1" selected="0">
            <x v="35"/>
          </reference>
        </references>
      </pivotArea>
    </format>
    <format dxfId="25">
      <pivotArea dataOnly="0" labelOnly="1" fieldPosition="0">
        <references count="4">
          <reference field="2" count="1" selected="0">
            <x v="100"/>
          </reference>
          <reference field="3" count="1">
            <x v="129"/>
          </reference>
          <reference field="4" count="1" selected="0">
            <x v="72"/>
          </reference>
          <reference field="7" count="1" selected="0">
            <x v="35"/>
          </reference>
        </references>
      </pivotArea>
    </format>
    <format dxfId="24">
      <pivotArea dataOnly="0" labelOnly="1" fieldPosition="0">
        <references count="4">
          <reference field="2" count="1" selected="0">
            <x v="101"/>
          </reference>
          <reference field="3" count="1">
            <x v="127"/>
          </reference>
          <reference field="4" count="1" selected="0">
            <x v="25"/>
          </reference>
          <reference field="7" count="1" selected="0">
            <x v="35"/>
          </reference>
        </references>
      </pivotArea>
    </format>
    <format dxfId="23">
      <pivotArea dataOnly="0" labelOnly="1" fieldPosition="0">
        <references count="4">
          <reference field="2" count="1" selected="0">
            <x v="135"/>
          </reference>
          <reference field="3" count="1">
            <x v="40"/>
          </reference>
          <reference field="4" count="1" selected="0">
            <x v="72"/>
          </reference>
          <reference field="7" count="1" selected="0">
            <x v="35"/>
          </reference>
        </references>
      </pivotArea>
    </format>
    <format dxfId="22">
      <pivotArea dataOnly="0" labelOnly="1" fieldPosition="0">
        <references count="4">
          <reference field="2" count="1" selected="0">
            <x v="138"/>
          </reference>
          <reference field="3" count="1">
            <x v="61"/>
          </reference>
          <reference field="4" count="1" selected="0">
            <x v="23"/>
          </reference>
          <reference field="7" count="1" selected="0">
            <x v="35"/>
          </reference>
        </references>
      </pivotArea>
    </format>
    <format dxfId="21">
      <pivotArea dataOnly="0" labelOnly="1" fieldPosition="0">
        <references count="4">
          <reference field="2" count="1" selected="0">
            <x v="205"/>
          </reference>
          <reference field="3" count="1">
            <x v="173"/>
          </reference>
          <reference field="4" count="1" selected="0">
            <x v="71"/>
          </reference>
          <reference field="7" count="1" selected="0">
            <x v="35"/>
          </reference>
        </references>
      </pivotArea>
    </format>
    <format dxfId="20">
      <pivotArea dataOnly="0" labelOnly="1" fieldPosition="0">
        <references count="4">
          <reference field="2" count="1" selected="0">
            <x v="210"/>
          </reference>
          <reference field="3" count="1">
            <x v="104"/>
          </reference>
          <reference field="4" count="1" selected="0">
            <x v="89"/>
          </reference>
          <reference field="7" count="1" selected="0">
            <x v="35"/>
          </reference>
        </references>
      </pivotArea>
    </format>
    <format dxfId="19">
      <pivotArea dataOnly="0" labelOnly="1" fieldPosition="0">
        <references count="4">
          <reference field="2" count="1" selected="0">
            <x v="234"/>
          </reference>
          <reference field="3" count="1">
            <x v="268"/>
          </reference>
          <reference field="4" count="1" selected="0">
            <x v="13"/>
          </reference>
          <reference field="7" count="1" selected="0">
            <x v="35"/>
          </reference>
        </references>
      </pivotArea>
    </format>
    <format dxfId="18">
      <pivotArea dataOnly="0" labelOnly="1" fieldPosition="0">
        <references count="4">
          <reference field="2" count="1" selected="0">
            <x v="37"/>
          </reference>
          <reference field="3" count="1">
            <x v="174"/>
          </reference>
          <reference field="4" count="1" selected="0">
            <x v="16"/>
          </reference>
          <reference field="7" count="1" selected="0">
            <x v="36"/>
          </reference>
        </references>
      </pivotArea>
    </format>
    <format dxfId="17">
      <pivotArea dataOnly="0" labelOnly="1" fieldPosition="0">
        <references count="4">
          <reference field="2" count="1" selected="0">
            <x v="145"/>
          </reference>
          <reference field="3" count="1">
            <x v="52"/>
          </reference>
          <reference field="4" count="1" selected="0">
            <x v="59"/>
          </reference>
          <reference field="7" count="1" selected="0">
            <x v="36"/>
          </reference>
        </references>
      </pivotArea>
    </format>
    <format dxfId="16">
      <pivotArea dataOnly="0" labelOnly="1" fieldPosition="0">
        <references count="4">
          <reference field="2" count="1" selected="0">
            <x v="148"/>
          </reference>
          <reference field="3" count="1">
            <x v="140"/>
          </reference>
          <reference field="4" count="1" selected="0">
            <x v="72"/>
          </reference>
          <reference field="7" count="1" selected="0">
            <x v="36"/>
          </reference>
        </references>
      </pivotArea>
    </format>
    <format dxfId="15">
      <pivotArea dataOnly="0" labelOnly="1" fieldPosition="0">
        <references count="4">
          <reference field="2" count="1" selected="0">
            <x v="214"/>
          </reference>
          <reference field="3" count="1">
            <x v="172"/>
          </reference>
          <reference field="4" count="1" selected="0">
            <x v="82"/>
          </reference>
          <reference field="7" count="1" selected="0">
            <x v="36"/>
          </reference>
        </references>
      </pivotArea>
    </format>
    <format dxfId="14">
      <pivotArea dataOnly="0" labelOnly="1" fieldPosition="0">
        <references count="4">
          <reference field="2" count="1" selected="0">
            <x v="1"/>
          </reference>
          <reference field="3" count="1">
            <x v="62"/>
          </reference>
          <reference field="4" count="1" selected="0">
            <x v="46"/>
          </reference>
          <reference field="7" count="1" selected="0">
            <x v="37"/>
          </reference>
        </references>
      </pivotArea>
    </format>
    <format dxfId="13">
      <pivotArea dataOnly="0" labelOnly="1" fieldPosition="0">
        <references count="4">
          <reference field="2" count="1" selected="0">
            <x v="153"/>
          </reference>
          <reference field="3" count="1">
            <x v="62"/>
          </reference>
          <reference field="4" count="1" selected="0">
            <x v="46"/>
          </reference>
          <reference field="7" count="1" selected="0">
            <x v="37"/>
          </reference>
        </references>
      </pivotArea>
    </format>
  </formats>
  <pivotTableStyleInfo name="PivotStyleMedium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how_Name" xr10:uid="{F0F48D00-312A-4841-AB2C-14B8C2FEBE15}" sourceName="Show Name">
  <pivotTables>
    <pivotTable tabId="16" name="PivotTable12"/>
  </pivotTables>
  <data>
    <tabular pivotCacheId="2048324057">
      <items count="432">
        <i x="0"/>
        <i x="98"/>
        <i x="94"/>
        <i x="97"/>
        <i x="169"/>
        <i x="271"/>
        <i x="170"/>
        <i x="73"/>
        <i x="197"/>
        <i x="53"/>
        <i x="89"/>
        <i x="20"/>
        <i x="136" s="1"/>
        <i x="153"/>
        <i x="122"/>
        <i x="162"/>
        <i x="176"/>
        <i x="204"/>
        <i x="83"/>
        <i x="228"/>
        <i x="157"/>
        <i x="177"/>
        <i x="202"/>
        <i x="156"/>
        <i x="163"/>
        <i x="205"/>
        <i x="376"/>
        <i x="229"/>
        <i x="222"/>
        <i x="132"/>
        <i x="111"/>
        <i x="186"/>
        <i x="396"/>
        <i x="418"/>
        <i x="419"/>
        <i x="397"/>
        <i x="207"/>
        <i x="420"/>
        <i x="358"/>
        <i x="90"/>
        <i x="76"/>
        <i x="278"/>
        <i x="245"/>
        <i x="172"/>
        <i x="173"/>
        <i x="127"/>
        <i x="138"/>
        <i x="114"/>
        <i x="107"/>
        <i x="141"/>
        <i x="361" nd="1"/>
        <i x="257" nd="1"/>
        <i x="416" nd="1"/>
        <i x="394" nd="1"/>
        <i x="417" nd="1"/>
        <i x="395" nd="1"/>
        <i x="54" nd="1"/>
        <i x="29" nd="1"/>
        <i x="423" nd="1"/>
        <i x="424" nd="1"/>
        <i x="40" nd="1"/>
        <i x="46" nd="1"/>
        <i x="4" nd="1"/>
        <i x="147" nd="1"/>
        <i x="86" nd="1"/>
        <i x="30" nd="1"/>
        <i x="31" nd="1"/>
        <i x="32" nd="1"/>
        <i x="43" nd="1"/>
        <i x="33" nd="1"/>
        <i x="48" nd="1"/>
        <i x="34" nd="1"/>
        <i x="35" nd="1"/>
        <i x="52" nd="1"/>
        <i x="44" nd="1"/>
        <i x="36" nd="1"/>
        <i x="352" nd="1"/>
        <i x="325" nd="1"/>
        <i x="398" nd="1"/>
        <i x="214" nd="1"/>
        <i x="342" nd="1"/>
        <i x="37" nd="1"/>
        <i x="288" nd="1"/>
        <i x="368" nd="1"/>
        <i x="265" nd="1"/>
        <i x="373" nd="1"/>
        <i x="289" nd="1"/>
        <i x="175" nd="1"/>
        <i x="211" nd="1"/>
        <i x="331" nd="1"/>
        <i x="330" nd="1"/>
        <i x="112" nd="1"/>
        <i x="290" nd="1"/>
        <i x="291" nd="1"/>
        <i x="166" nd="1"/>
        <i x="346" nd="1"/>
        <i x="67" nd="1"/>
        <i x="108" nd="1"/>
        <i x="292" nd="1"/>
        <i x="293" nd="1"/>
        <i x="246" nd="1"/>
        <i x="294" nd="1"/>
        <i x="345" nd="1"/>
        <i x="87" nd="1"/>
        <i x="45" nd="1"/>
        <i x="121" nd="1"/>
        <i x="185" nd="1"/>
        <i x="149" nd="1"/>
        <i x="227" nd="1"/>
        <i x="8" nd="1"/>
        <i x="49" nd="1"/>
        <i x="28" nd="1"/>
        <i x="150" nd="1"/>
        <i x="279" nd="1"/>
        <i x="295" nd="1"/>
        <i x="421" nd="1"/>
        <i x="377" nd="1"/>
        <i x="78" nd="1"/>
        <i x="79" nd="1"/>
        <i x="59" nd="1"/>
        <i x="296" nd="1"/>
        <i x="312" nd="1"/>
        <i x="378" nd="1"/>
        <i x="216" nd="1"/>
        <i x="139" nd="1"/>
        <i x="193" nd="1"/>
        <i x="314" nd="1"/>
        <i x="64" nd="1"/>
        <i x="41" nd="1"/>
        <i x="425" nd="1"/>
        <i x="379" nd="1"/>
        <i x="178" nd="1"/>
        <i x="103" nd="1"/>
        <i x="102" nd="1"/>
        <i x="192" nd="1"/>
        <i x="311" nd="1"/>
        <i x="134" nd="1"/>
        <i x="313" nd="1"/>
        <i x="297" nd="1"/>
        <i x="350" nd="1"/>
        <i x="307" nd="1"/>
        <i x="380" nd="1"/>
        <i x="300" nd="1"/>
        <i x="119" nd="1"/>
        <i x="426" nd="1"/>
        <i x="224" nd="1"/>
        <i x="225" nd="1"/>
        <i x="220" nd="1"/>
        <i x="371" nd="1"/>
        <i x="124" nd="1"/>
        <i x="252" nd="1"/>
        <i x="237" nd="1"/>
        <i x="338" nd="1"/>
        <i x="343" nd="1"/>
        <i x="344" nd="1"/>
        <i x="242" nd="1"/>
        <i x="340" nd="1"/>
        <i x="55" nd="1"/>
        <i x="250" nd="1"/>
        <i x="335" nd="1"/>
        <i x="323" nd="1"/>
        <i x="318" nd="1"/>
        <i x="326" nd="1"/>
        <i x="322" nd="1"/>
        <i x="316" nd="1"/>
        <i x="240" nd="1"/>
        <i x="269" nd="1"/>
        <i x="233" nd="1"/>
        <i x="221" nd="1"/>
        <i x="117" nd="1"/>
        <i x="151" nd="1"/>
        <i x="209" nd="1"/>
        <i x="77" nd="1"/>
        <i x="164" nd="1"/>
        <i x="95" nd="1"/>
        <i x="133" nd="1"/>
        <i x="135" nd="1"/>
        <i x="137" nd="1"/>
        <i x="75" nd="1"/>
        <i x="74" nd="1"/>
        <i x="85" nd="1"/>
        <i x="80" nd="1"/>
        <i x="256" nd="1"/>
        <i x="158" nd="1"/>
        <i x="238" nd="1"/>
        <i x="203" nd="1"/>
        <i x="130" nd="1"/>
        <i x="125" nd="1"/>
        <i x="357" nd="1"/>
        <i x="317" nd="1"/>
        <i x="320" nd="1"/>
        <i x="283" nd="1"/>
        <i x="174" nd="1"/>
        <i x="182" nd="1"/>
        <i x="159" nd="1"/>
        <i x="71" nd="1"/>
        <i x="69" nd="1"/>
        <i x="232" nd="1"/>
        <i x="324" nd="1"/>
        <i x="321" nd="1"/>
        <i x="244" nd="1"/>
        <i x="261" nd="1"/>
        <i x="179" nd="1"/>
        <i x="180" nd="1"/>
        <i x="253" nd="1"/>
        <i x="200" nd="1"/>
        <i x="101" nd="1"/>
        <i x="99" nd="1"/>
        <i x="72" nd="1"/>
        <i x="217" nd="1"/>
        <i x="327" nd="1"/>
        <i x="332" nd="1"/>
        <i x="319" nd="1"/>
        <i x="241" nd="1"/>
        <i x="272" nd="1"/>
        <i x="262" nd="1"/>
        <i x="308" nd="1"/>
        <i x="285" nd="1"/>
        <i x="349" nd="1"/>
        <i x="270" nd="1"/>
        <i x="239" nd="1"/>
        <i x="275" nd="1"/>
        <i x="255" nd="1"/>
        <i x="144" nd="1"/>
        <i x="309" nd="1"/>
        <i x="247" nd="1"/>
        <i x="263" nd="1"/>
        <i x="146" nd="1"/>
        <i x="115" nd="1"/>
        <i x="274" nd="1"/>
        <i x="276" nd="1"/>
        <i x="304" nd="1"/>
        <i x="143" nd="1"/>
        <i x="24" nd="1"/>
        <i x="306" nd="1"/>
        <i x="128" nd="1"/>
        <i x="171" nd="1"/>
        <i x="126" nd="1"/>
        <i x="93" nd="1"/>
        <i x="254" nd="1"/>
        <i x="195" nd="1"/>
        <i x="145" nd="1"/>
        <i x="131" nd="1"/>
        <i x="92" nd="1"/>
        <i x="81" nd="1"/>
        <i x="268" nd="1"/>
        <i x="277" nd="1"/>
        <i x="113" nd="1"/>
        <i x="104" nd="1"/>
        <i x="106" nd="1"/>
        <i x="109" nd="1"/>
        <i x="100" nd="1"/>
        <i x="105" nd="1"/>
        <i x="152" nd="1"/>
        <i x="84" nd="1"/>
        <i x="231" nd="1"/>
        <i x="260" nd="1"/>
        <i x="226" nd="1"/>
        <i x="427" nd="1"/>
        <i x="281" nd="1"/>
        <i x="341" nd="1"/>
        <i x="286" nd="1"/>
        <i x="339" nd="1"/>
        <i x="301" nd="1"/>
        <i x="367" nd="1"/>
        <i x="258" nd="1"/>
        <i x="129" nd="1"/>
        <i x="198" nd="1"/>
        <i x="188" nd="1"/>
        <i x="282" nd="1"/>
        <i x="123" nd="1"/>
        <i x="348" nd="1"/>
        <i x="299" nd="1"/>
        <i x="329" nd="1"/>
        <i x="287" nd="1"/>
        <i x="91" nd="1"/>
        <i x="96" nd="1"/>
        <i x="210" nd="1"/>
        <i x="148" nd="1"/>
        <i x="208" nd="1"/>
        <i x="315" nd="1"/>
        <i x="273" nd="1"/>
        <i x="191" nd="1"/>
        <i x="213" nd="1"/>
        <i x="215" nd="1"/>
        <i x="167" nd="1"/>
        <i x="56" nd="1"/>
        <i x="365" nd="1"/>
        <i x="82" nd="1"/>
        <i x="142" nd="1"/>
        <i x="251" nd="1"/>
        <i x="243" nd="1"/>
        <i x="328" nd="1"/>
        <i x="234" nd="1"/>
        <i x="189" nd="1"/>
        <i x="187" nd="1"/>
        <i x="219" nd="1"/>
        <i x="183" nd="1"/>
        <i x="181" nd="1"/>
        <i x="259" nd="1"/>
        <i x="284" nd="1"/>
        <i x="298" nd="1"/>
        <i x="190" nd="1"/>
        <i x="16" nd="1"/>
        <i x="9" nd="1"/>
        <i x="13" nd="1"/>
        <i x="68" nd="1"/>
        <i x="120" nd="1"/>
        <i x="70" nd="1"/>
        <i x="154" nd="1"/>
        <i x="15" nd="1"/>
        <i x="11" nd="1"/>
        <i x="14" nd="1"/>
        <i x="7" nd="1"/>
        <i x="10" nd="1"/>
        <i x="160" nd="1"/>
        <i x="155" nd="1"/>
        <i x="161" nd="1"/>
        <i x="280" nd="1"/>
        <i x="116" nd="1"/>
        <i x="399" nd="1"/>
        <i x="5" nd="1"/>
        <i x="12" nd="1"/>
        <i x="334" nd="1"/>
        <i x="26" nd="1"/>
        <i x="336" nd="1"/>
        <i x="428" nd="1"/>
        <i x="366" nd="1"/>
        <i x="422" nd="1"/>
        <i x="360" nd="1"/>
        <i x="118" nd="1"/>
        <i x="223" nd="1"/>
        <i x="194" nd="1"/>
        <i x="362" nd="1"/>
        <i x="23" nd="1"/>
        <i x="62" nd="1"/>
        <i x="199" nd="1"/>
        <i x="39" nd="1"/>
        <i x="60" nd="1"/>
        <i x="266" nd="1"/>
        <i x="196" nd="1"/>
        <i x="236" nd="1"/>
        <i x="400" nd="1"/>
        <i x="401" nd="1"/>
        <i x="201" nd="1"/>
        <i x="375" nd="1"/>
        <i x="165" nd="1"/>
        <i x="402" nd="1"/>
        <i x="57" nd="1"/>
        <i x="42" nd="1"/>
        <i x="381" nd="1"/>
        <i x="110" nd="1"/>
        <i x="403" nd="1"/>
        <i x="404" nd="1"/>
        <i x="429" nd="1"/>
        <i x="58" nd="1"/>
        <i x="430" nd="1"/>
        <i x="382" nd="1"/>
        <i x="235" nd="1"/>
        <i x="383" nd="1"/>
        <i x="374" nd="1"/>
        <i x="384" nd="1"/>
        <i x="303" nd="1"/>
        <i x="305" nd="1"/>
        <i x="405" nd="1"/>
        <i x="385" nd="1"/>
        <i x="406" nd="1"/>
        <i x="386" nd="1"/>
        <i x="387" nd="1"/>
        <i x="388" nd="1"/>
        <i x="407" nd="1"/>
        <i x="372" nd="1"/>
        <i x="408" nd="1"/>
        <i x="409" nd="1"/>
        <i x="389" nd="1"/>
        <i x="410" nd="1"/>
        <i x="218" nd="1"/>
        <i x="353" nd="1"/>
        <i x="390" nd="1"/>
        <i x="359" nd="1"/>
        <i x="411" nd="1"/>
        <i x="391" nd="1"/>
        <i x="364" nd="1"/>
        <i x="206" nd="1"/>
        <i x="412" nd="1"/>
        <i x="248" nd="1"/>
        <i x="267" nd="1"/>
        <i x="363" nd="1"/>
        <i x="370" nd="1"/>
        <i x="392" nd="1"/>
        <i x="355" nd="1"/>
        <i x="302" nd="1"/>
        <i x="212" nd="1"/>
        <i x="354" nd="1"/>
        <i x="27" nd="1"/>
        <i x="337" nd="1"/>
        <i x="356" nd="1"/>
        <i x="333" nd="1"/>
        <i x="264" nd="1"/>
        <i x="184" nd="1"/>
        <i x="230" nd="1"/>
        <i x="351" nd="1"/>
        <i x="310" nd="1"/>
        <i x="369" nd="1"/>
        <i x="249" nd="1"/>
        <i x="140" nd="1"/>
        <i x="168" nd="1"/>
        <i x="63" nd="1"/>
        <i x="413" nd="1"/>
        <i x="414" nd="1"/>
        <i x="347" nd="1"/>
        <i x="3" nd="1"/>
        <i x="18" nd="1"/>
        <i x="50" nd="1"/>
        <i x="88" nd="1"/>
        <i x="65" nd="1"/>
        <i x="431" nd="1"/>
        <i x="66" nd="1"/>
        <i x="47" nd="1"/>
        <i x="51" nd="1"/>
        <i x="25" nd="1"/>
        <i x="6" nd="1"/>
        <i x="38" nd="1"/>
        <i x="61" nd="1"/>
        <i x="2" nd="1"/>
        <i x="1" nd="1"/>
        <i x="19" nd="1"/>
        <i x="17" nd="1"/>
        <i x="21" nd="1"/>
        <i x="22" nd="1"/>
        <i x="393" nd="1"/>
        <i x="415"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motion" xr10:uid="{BFE7B4DF-7B01-41DB-869E-8C38AED4699B}" sourceName="Promotion">
  <pivotTables>
    <pivotTable tabId="16" name="PivotTable12"/>
  </pivotTables>
  <data>
    <tabular pivotCacheId="2048324057">
      <items count="38">
        <i x="0" s="1"/>
        <i x="30" nd="1"/>
        <i x="9" nd="1"/>
        <i x="10" nd="1"/>
        <i x="2" nd="1"/>
        <i x="5" nd="1"/>
        <i x="27" nd="1"/>
        <i x="11" nd="1"/>
        <i x="17" nd="1"/>
        <i x="14" nd="1"/>
        <i x="23" nd="1"/>
        <i x="26" nd="1"/>
        <i x="24" nd="1"/>
        <i x="15" nd="1"/>
        <i x="37" nd="1"/>
        <i x="4" nd="1"/>
        <i x="34" nd="1"/>
        <i x="8" nd="1"/>
        <i x="3" nd="1"/>
        <i x="7" nd="1"/>
        <i x="12" nd="1"/>
        <i x="25" nd="1"/>
        <i x="35" nd="1"/>
        <i x="32" nd="1"/>
        <i x="21" nd="1"/>
        <i x="19" nd="1"/>
        <i x="20" nd="1"/>
        <i x="29" nd="1"/>
        <i x="18" nd="1"/>
        <i x="31" nd="1"/>
        <i x="22" nd="1"/>
        <i x="16" nd="1"/>
        <i x="13" nd="1"/>
        <i x="36" nd="1"/>
        <i x="28" nd="1"/>
        <i x="1" nd="1"/>
        <i x="6" nd="1"/>
        <i x="33"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how Name" xr10:uid="{12C7A5C5-CA49-46F3-97AF-8B8BBC528127}" cache="Slicer_Show_Name" caption="Show Name" startItem="3" style="Slicer Style 5" rowHeight="241300"/>
  <slicer name="Promotion" xr10:uid="{3F90A8D8-6F2F-45B6-949F-7BA354A5F523}" cache="Slicer_Promotion" caption="Promotion" style="Slicer Style 5"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184AB4-99F4-4557-BB64-B5B6597B6A02}" name="Table2" displayName="Table2" ref="A2:I502" totalsRowShown="0" headerRowDxfId="1622">
  <autoFilter ref="A2:I502" xr:uid="{00000000-0001-0000-0000-000000000000}"/>
  <tableColumns count="9">
    <tableColumn id="1" xr3:uid="{347AC45B-A5D6-4072-AB9B-8145E50634F5}" name="ID" dataDxfId="1621">
      <calculatedColumnFormula>"ID" &amp; (ROW(A3)-2)</calculatedColumnFormula>
    </tableColumn>
    <tableColumn id="2" xr3:uid="{E074190B-8228-459C-BD77-143ECACBF462}" name="Star Rating" dataDxfId="1620"/>
    <tableColumn id="3" xr3:uid="{DA9BB0F2-D0C1-429E-B08E-D11DC5403426}" name="Date" dataDxfId="1619"/>
    <tableColumn id="4" xr3:uid="{815273F3-49CE-4966-A4C7-09267BE896A1}" name="Year" dataDxfId="1618"/>
    <tableColumn id="5" xr3:uid="{BFC1850D-BA5C-46C5-A106-CC99E3D5A5F2}" name="Winner(s)" dataDxfId="1617"/>
    <tableColumn id="6" xr3:uid="{A9E1A37A-E93C-4773-BDF2-AA580CAD59D1}" name="Loser(s)" dataDxfId="1616"/>
    <tableColumn id="7" xr3:uid="{5561B7C4-5F68-456A-9B35-371C670C063C}" name="Promotion" dataDxfId="1615">
      <calculatedColumnFormula>LOOKUP(I3,{"1PW";"AAA";"AEW";"AEW/NJPW";"AJPW";"AJW";"BJW";"CMLL";"CWF";"Dragon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calculatedColumnFormula>
    </tableColumn>
    <tableColumn id="8" xr3:uid="{9F327903-2F13-419D-B36B-FED87B63EF28}" name="Championship" dataDxfId="1614"/>
    <tableColumn id="9" xr3:uid="{76544991-CD11-475D-A1F3-747BF36CA382}" name="Show Name" dataDxfId="16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AC5F34-7D8C-4916-A3C8-DA1E0BC9CFCD}" name="Table1" displayName="Table1" ref="A1:F32" totalsRowCount="1" headerRowDxfId="12">
  <tableColumns count="6">
    <tableColumn id="1" xr3:uid="{00000000-0010-0000-0000-000001000000}" name="Wrestler" totalsRowLabel="Totals" dataDxfId="11" totalsRowDxfId="10"/>
    <tableColumn id="2" xr3:uid="{00000000-0010-0000-0000-000002000000}" name="No. of Appearences in Top 500" totalsRowFunction="sum" dataDxfId="9" totalsRowDxfId="8"/>
    <tableColumn id="3" xr3:uid="{00000000-0010-0000-0000-000003000000}" name="Highest Rating" dataDxfId="7" totalsRowDxfId="6"/>
    <tableColumn id="4" xr3:uid="{1ADEA41A-20EA-41AE-9AE2-3A4C2E74A908}" name="Wins" totalsRowFunction="sum" dataDxfId="5" totalsRowDxfId="4">
      <calculatedColumnFormula array="1">SUMPRODUCT(--(ISNUMBER(SEARCH(A2,'Star Ratings (TOP 500)'!$E$2:$E$502))))</calculatedColumnFormula>
    </tableColumn>
    <tableColumn id="5" xr3:uid="{163815DC-3CEB-4073-BA8F-3FD6664F09A9}" name="Loses" totalsRowFunction="sum" dataDxfId="3" totalsRowDxfId="2">
      <calculatedColumnFormula array="1">SUMPRODUCT(--(ISNUMBER(SEARCH(A2,'Star Ratings (TOP 500)'!$F$2:$F$502))))</calculatedColumnFormula>
    </tableColumn>
    <tableColumn id="6" xr3:uid="{BB596F67-E5FD-4D67-946A-CFAF97E5CE1C}" name="% Win Ratio" totalsRowFunction="sum" dataDxfId="1" totalsRowDxfId="0" dataCellStyle="Percent">
      <calculatedColumnFormula>(D2 / $D$32) * 100%</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502"/>
  <sheetViews>
    <sheetView tabSelected="1" zoomScale="62" zoomScaleNormal="62" workbookViewId="0">
      <selection activeCell="K34" sqref="K34"/>
    </sheetView>
  </sheetViews>
  <sheetFormatPr defaultRowHeight="15.5"/>
  <cols>
    <col min="1" max="1" width="26.7265625" customWidth="1"/>
    <col min="2" max="2" width="21.26953125" style="2" customWidth="1"/>
    <col min="3" max="4" width="28" customWidth="1"/>
    <col min="5" max="5" width="28.1796875" customWidth="1"/>
    <col min="6" max="6" width="42.7265625" customWidth="1"/>
    <col min="7" max="7" width="26.36328125" style="28" customWidth="1"/>
    <col min="8" max="8" width="50.08984375" customWidth="1"/>
    <col min="9" max="9" width="58" style="14" customWidth="1"/>
    <col min="10" max="10" width="27.453125" customWidth="1"/>
    <col min="11" max="11" width="28.08984375" customWidth="1"/>
  </cols>
  <sheetData>
    <row r="1" spans="1:9" ht="47.25" customHeight="1">
      <c r="A1" s="70" t="s">
        <v>1243</v>
      </c>
      <c r="B1" s="70"/>
      <c r="C1" s="70"/>
      <c r="D1" s="70"/>
      <c r="E1" s="70"/>
      <c r="F1" s="70"/>
      <c r="G1" s="70"/>
      <c r="H1" s="70"/>
      <c r="I1" s="70"/>
    </row>
    <row r="2" spans="1:9" ht="32.25" customHeight="1">
      <c r="A2" s="25" t="s">
        <v>1241</v>
      </c>
      <c r="B2" s="5" t="s">
        <v>749</v>
      </c>
      <c r="C2" s="6" t="s">
        <v>750</v>
      </c>
      <c r="D2" s="6" t="s">
        <v>760</v>
      </c>
      <c r="E2" s="3" t="s">
        <v>757</v>
      </c>
      <c r="F2" s="3" t="s">
        <v>758</v>
      </c>
      <c r="G2" s="3" t="s">
        <v>759</v>
      </c>
      <c r="H2" s="3" t="s">
        <v>1244</v>
      </c>
      <c r="I2" s="15" t="s">
        <v>751</v>
      </c>
    </row>
    <row r="3" spans="1:9" ht="42.75" customHeight="1">
      <c r="A3" s="26" t="str">
        <f>"ID" &amp; (ROW(A3)-2)</f>
        <v>ID1</v>
      </c>
      <c r="B3" s="18">
        <v>7</v>
      </c>
      <c r="C3" s="11" t="s">
        <v>826</v>
      </c>
      <c r="D3" s="7">
        <v>2018</v>
      </c>
      <c r="E3" s="7" t="s">
        <v>1</v>
      </c>
      <c r="F3" s="7" t="s">
        <v>2</v>
      </c>
      <c r="G3" s="7" t="str">
        <f>LOOKUP(I3,{"1PW";"AAA";"AEW";"AEW/NJPW";"AJPW";"AJW";"BJW";"CMLL";"CWF";"Dragon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 s="13" t="s">
        <v>1129</v>
      </c>
      <c r="I3" s="13" t="s">
        <v>0</v>
      </c>
    </row>
    <row r="4" spans="1:9" ht="48.75" customHeight="1">
      <c r="A4" s="26" t="str">
        <f t="shared" ref="A4:A67" si="0">"ID" &amp; (ROW(A4)-2)</f>
        <v>ID2</v>
      </c>
      <c r="B4" s="17">
        <v>6.25</v>
      </c>
      <c r="C4" s="61" t="s">
        <v>827</v>
      </c>
      <c r="D4" s="62" t="s">
        <v>771</v>
      </c>
      <c r="E4" s="63" t="s">
        <v>2</v>
      </c>
      <c r="F4" s="63" t="s">
        <v>1</v>
      </c>
      <c r="G4" s="63" t="str">
        <f>LOOKUP(I4,{"1PW";"AAA";"AEW";"AEW/NJPW";"AJPW";"AJW";"BJW";"CMLL";"CWF";"Dragon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 s="64" t="s">
        <v>1129</v>
      </c>
      <c r="I4" s="64" t="s">
        <v>5</v>
      </c>
    </row>
    <row r="5" spans="1:9" s="1" customFormat="1" ht="51" customHeight="1">
      <c r="A5" s="26" t="str">
        <f t="shared" si="0"/>
        <v>ID3</v>
      </c>
      <c r="B5" s="17">
        <v>6.25</v>
      </c>
      <c r="C5" s="12" t="s">
        <v>828</v>
      </c>
      <c r="D5" s="8">
        <v>2023</v>
      </c>
      <c r="E5" s="8" t="s">
        <v>1</v>
      </c>
      <c r="F5" s="8" t="s">
        <v>4</v>
      </c>
      <c r="G5" s="8" t="str">
        <f>LOOKUP(I5,{"1PW";"AAA";"AEW";"AEW/NJPW";"AJPW";"AJW";"BJW";"CMLL";"CWF";"Dragon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5" s="4" t="s">
        <v>1063</v>
      </c>
      <c r="I5" s="4" t="s">
        <v>3</v>
      </c>
    </row>
    <row r="6" spans="1:9" ht="38.5" customHeight="1">
      <c r="A6" s="26" t="str">
        <f t="shared" si="0"/>
        <v>ID4</v>
      </c>
      <c r="B6" s="17">
        <v>6</v>
      </c>
      <c r="C6" s="9" t="s">
        <v>829</v>
      </c>
      <c r="D6" s="10" t="s">
        <v>767</v>
      </c>
      <c r="E6" s="1" t="s">
        <v>12</v>
      </c>
      <c r="F6" s="1" t="s">
        <v>13</v>
      </c>
      <c r="G6" s="28" t="str">
        <f>LOOKUP(I6,{"1PW";"AAA";"AEW";"AEW/NJPW";"AJPW";"AJW";"BJW";"CMLL";"CWF";"Dragon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 s="19" t="s">
        <v>1095</v>
      </c>
      <c r="I6" s="14" t="s">
        <v>11</v>
      </c>
    </row>
    <row r="7" spans="1:9" ht="14.5">
      <c r="A7" s="26" t="str">
        <f t="shared" si="0"/>
        <v>ID5</v>
      </c>
      <c r="B7" s="17">
        <v>6</v>
      </c>
      <c r="C7" s="9" t="s">
        <v>830</v>
      </c>
      <c r="D7" s="10" t="s">
        <v>768</v>
      </c>
      <c r="E7" s="1" t="s">
        <v>4</v>
      </c>
      <c r="F7" s="1" t="s">
        <v>1</v>
      </c>
      <c r="G7" s="28" t="str">
        <f>LOOKUP(I7,{"1PW";"AAA";"AEW";"AEW/NJPW";"AJPW";"AJW";"BJW";"CMLL";"CWF";"Dragon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AEW/NJPW</v>
      </c>
      <c r="H7" s="19" t="s">
        <v>1063</v>
      </c>
      <c r="I7" s="14" t="s">
        <v>8</v>
      </c>
    </row>
    <row r="8" spans="1:9" ht="14.5">
      <c r="A8" s="26" t="str">
        <f t="shared" si="0"/>
        <v>ID6</v>
      </c>
      <c r="B8" s="17">
        <v>6</v>
      </c>
      <c r="C8" s="9" t="s">
        <v>831</v>
      </c>
      <c r="D8" s="1">
        <v>2017</v>
      </c>
      <c r="E8" s="1" t="s">
        <v>1</v>
      </c>
      <c r="F8" s="1" t="s">
        <v>2</v>
      </c>
      <c r="G8" s="28" t="str">
        <f>LOOKUP(I8,{"1PW";"AAA";"AEW";"AEW/NJPW";"AJPW";"AJW";"BJW";"CMLL";"CWF";"Dragon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8" s="19"/>
      <c r="I8" s="14" t="s">
        <v>14</v>
      </c>
    </row>
    <row r="9" spans="1:9" ht="14.5">
      <c r="A9" s="26" t="str">
        <f t="shared" si="0"/>
        <v>ID7</v>
      </c>
      <c r="B9" s="17">
        <v>6</v>
      </c>
      <c r="C9" s="9" t="s">
        <v>831</v>
      </c>
      <c r="D9" s="1">
        <v>2017</v>
      </c>
      <c r="E9" s="1" t="s">
        <v>7</v>
      </c>
      <c r="F9" s="1" t="s">
        <v>4</v>
      </c>
      <c r="G9" s="28" t="str">
        <f>LOOKUP(I9,{"1PW";"AAA";"AEW";"AEW/NJPW";"AJPW";"AJW";"BJW";"CMLL";"CWF";"Dragon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9" s="19"/>
      <c r="I9" s="14" t="s">
        <v>6</v>
      </c>
    </row>
    <row r="10" spans="1:9" ht="14.5">
      <c r="A10" s="26" t="str">
        <f t="shared" si="0"/>
        <v>ID8</v>
      </c>
      <c r="B10" s="17">
        <v>6</v>
      </c>
      <c r="C10" s="9" t="s">
        <v>828</v>
      </c>
      <c r="D10" s="1">
        <v>2017</v>
      </c>
      <c r="E10" s="1" t="s">
        <v>2</v>
      </c>
      <c r="F10" s="1" t="s">
        <v>1</v>
      </c>
      <c r="G10" s="28" t="str">
        <f>LOOKUP(I10,{"1PW";"AAA";"AEW";"AEW/NJPW";"AJPW";"AJW";"BJW";"CMLL";"CWF";"Dragon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0" s="19" t="s">
        <v>1129</v>
      </c>
      <c r="I10" s="14" t="s">
        <v>15</v>
      </c>
    </row>
    <row r="11" spans="1:9" ht="14.5">
      <c r="A11" s="26" t="str">
        <f t="shared" si="0"/>
        <v>ID9</v>
      </c>
      <c r="B11" s="17">
        <v>6</v>
      </c>
      <c r="C11" s="9" t="s">
        <v>832</v>
      </c>
      <c r="D11" s="1">
        <v>2021</v>
      </c>
      <c r="E11" s="1" t="s">
        <v>4</v>
      </c>
      <c r="F11" s="1" t="s">
        <v>10</v>
      </c>
      <c r="G11" s="28" t="str">
        <f>LOOKUP(I11,{"1PW";"AAA";"AEW";"AEW/NJPW";"AJPW";"AJW";"BJW";"CMLL";"CWF";"Dragon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1" s="19" t="s">
        <v>1129</v>
      </c>
      <c r="I11" s="14" t="s">
        <v>9</v>
      </c>
    </row>
    <row r="12" spans="1:9" ht="14.5">
      <c r="A12" s="26" t="str">
        <f t="shared" si="0"/>
        <v>ID10</v>
      </c>
      <c r="B12" s="17">
        <v>6</v>
      </c>
      <c r="C12" s="9" t="s">
        <v>833</v>
      </c>
      <c r="D12" s="1">
        <v>1989</v>
      </c>
      <c r="E12" s="1" t="s">
        <v>16</v>
      </c>
      <c r="F12" s="1" t="s">
        <v>17</v>
      </c>
      <c r="G12" s="28" t="s">
        <v>1064</v>
      </c>
      <c r="H12" s="19" t="s">
        <v>1065</v>
      </c>
      <c r="I12" s="14" t="s">
        <v>761</v>
      </c>
    </row>
    <row r="13" spans="1:9" ht="14.5">
      <c r="A13" s="26" t="str">
        <f t="shared" si="0"/>
        <v>ID11</v>
      </c>
      <c r="B13" s="16">
        <v>5.75</v>
      </c>
      <c r="C13" s="9" t="s">
        <v>834</v>
      </c>
      <c r="D13" s="1" t="s">
        <v>769</v>
      </c>
      <c r="E13" s="1" t="s">
        <v>24</v>
      </c>
      <c r="F13" s="1" t="s">
        <v>13</v>
      </c>
      <c r="G13" s="28" t="str">
        <f>LOOKUP(I13,{"1PW";"AAA";"AEW";"AEW/NJPW";"AJPW";"AJW";"BJW";"CMLL";"CWF";"Dragon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13" s="19" t="s">
        <v>1066</v>
      </c>
      <c r="I13" s="14" t="s">
        <v>23</v>
      </c>
    </row>
    <row r="14" spans="1:9" ht="14.5">
      <c r="A14" s="26" t="str">
        <f t="shared" si="0"/>
        <v>ID12</v>
      </c>
      <c r="B14" s="16">
        <v>5.75</v>
      </c>
      <c r="C14" s="9" t="s">
        <v>835</v>
      </c>
      <c r="D14" s="10" t="s">
        <v>768</v>
      </c>
      <c r="E14" s="1" t="s">
        <v>19</v>
      </c>
      <c r="F14" s="1" t="s">
        <v>20</v>
      </c>
      <c r="G14" s="28" t="str">
        <f>LOOKUP(I14,{"1PW";"AAA";"AEW";"AEW/NJPW";"AJPW";"AJW";"BJW";"CMLL";"CWF";"Dragon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14" s="19" t="s">
        <v>1067</v>
      </c>
      <c r="I14" s="14" t="s">
        <v>18</v>
      </c>
    </row>
    <row r="15" spans="1:9" ht="14.5">
      <c r="A15" s="26" t="str">
        <f t="shared" si="0"/>
        <v>ID13</v>
      </c>
      <c r="B15" s="16">
        <v>5.75</v>
      </c>
      <c r="C15" s="9" t="s">
        <v>836</v>
      </c>
      <c r="D15" s="10" t="s">
        <v>770</v>
      </c>
      <c r="E15" s="1" t="s">
        <v>4</v>
      </c>
      <c r="F15" s="1" t="s">
        <v>10</v>
      </c>
      <c r="G15" s="28" t="str">
        <f>LOOKUP(I15,{"1PW";"AAA";"AEW";"AEW/NJPW";"AJPW";"AJW";"BJW";"CMLL";"CWF";"Dragon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 s="19"/>
      <c r="I15" s="14" t="s">
        <v>1068</v>
      </c>
    </row>
    <row r="16" spans="1:9" ht="14.5">
      <c r="A16" s="26" t="str">
        <f t="shared" si="0"/>
        <v>ID14</v>
      </c>
      <c r="B16" s="16">
        <v>5.75</v>
      </c>
      <c r="C16" s="9" t="s">
        <v>837</v>
      </c>
      <c r="D16" s="10" t="s">
        <v>771</v>
      </c>
      <c r="E16" s="1" t="s">
        <v>7</v>
      </c>
      <c r="F16" s="1" t="s">
        <v>1</v>
      </c>
      <c r="G16" s="28" t="str">
        <f>LOOKUP(I16,{"1PW";"AAA";"AEW";"AEW/NJPW";"AJPW";"AJW";"BJW";"CMLL";"CWF";"Dragon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 s="19"/>
      <c r="I16" s="14" t="s">
        <v>31</v>
      </c>
    </row>
    <row r="17" spans="1:9" ht="14.5">
      <c r="A17" s="26" t="str">
        <f t="shared" si="0"/>
        <v>ID15</v>
      </c>
      <c r="B17" s="16">
        <v>5.75</v>
      </c>
      <c r="C17" s="9" t="s">
        <v>831</v>
      </c>
      <c r="D17" s="10" t="s">
        <v>772</v>
      </c>
      <c r="E17" s="1" t="s">
        <v>29</v>
      </c>
      <c r="F17" s="1" t="s">
        <v>26</v>
      </c>
      <c r="G17" s="28" t="str">
        <f>LOOKUP(I17,{"1PW";"AAA";"AEW";"AEW/NJPW";"AJPW";"AJW";"BJW";"CMLL";"CWF";"Dragon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 s="19"/>
      <c r="I17" s="14" t="s">
        <v>30</v>
      </c>
    </row>
    <row r="18" spans="1:9" ht="14.5">
      <c r="A18" s="26" t="str">
        <f t="shared" si="0"/>
        <v>ID16</v>
      </c>
      <c r="B18" s="16">
        <v>5.75</v>
      </c>
      <c r="C18" s="9" t="s">
        <v>838</v>
      </c>
      <c r="D18" s="10" t="s">
        <v>770</v>
      </c>
      <c r="E18" s="1" t="s">
        <v>2</v>
      </c>
      <c r="F18" s="1" t="s">
        <v>4</v>
      </c>
      <c r="G18" s="28" t="str">
        <f>LOOKUP(I18,{"1PW";"AAA";"AEW";"AEW/NJPW";"AJPW";"AJW";"BJW";"CMLL";"CWF";"Dragon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 s="19"/>
      <c r="I18" s="14" t="s">
        <v>27</v>
      </c>
    </row>
    <row r="19" spans="1:9" ht="14.5">
      <c r="A19" s="26" t="str">
        <f t="shared" si="0"/>
        <v>ID17</v>
      </c>
      <c r="B19" s="16">
        <v>5.75</v>
      </c>
      <c r="C19" s="9" t="s">
        <v>839</v>
      </c>
      <c r="D19" s="10" t="s">
        <v>773</v>
      </c>
      <c r="E19" s="1" t="s">
        <v>2</v>
      </c>
      <c r="F19" s="1" t="s">
        <v>4</v>
      </c>
      <c r="G19" s="28" t="str">
        <f>LOOKUP(I19,{"1PW";"AAA";"AEW";"AEW/NJPW";"AJPW";"AJW";"BJW";"CMLL";"CWF";"Dragon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9" s="19"/>
      <c r="I19" s="14" t="s">
        <v>21</v>
      </c>
    </row>
    <row r="20" spans="1:9" ht="14.5">
      <c r="A20" s="26" t="str">
        <f t="shared" si="0"/>
        <v>ID18</v>
      </c>
      <c r="B20" s="16">
        <v>5.75</v>
      </c>
      <c r="C20" s="9" t="s">
        <v>828</v>
      </c>
      <c r="D20" s="10" t="s">
        <v>767</v>
      </c>
      <c r="E20" s="1" t="s">
        <v>2</v>
      </c>
      <c r="F20" s="1" t="s">
        <v>26</v>
      </c>
      <c r="G20" s="28" t="str">
        <f>LOOKUP(I20,{"1PW";"AAA";"AEW";"AEW/NJPW";"AJPW";"AJW";"BJW";"CMLL";"CWF";"Dragon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0" s="19" t="s">
        <v>1129</v>
      </c>
      <c r="I20" s="14" t="s">
        <v>25</v>
      </c>
    </row>
    <row r="21" spans="1:9" ht="14.5">
      <c r="A21" s="26" t="str">
        <f t="shared" si="0"/>
        <v>ID19</v>
      </c>
      <c r="B21" s="16">
        <v>5.75</v>
      </c>
      <c r="C21" s="9" t="s">
        <v>840</v>
      </c>
      <c r="D21" s="10" t="s">
        <v>773</v>
      </c>
      <c r="E21" s="1" t="s">
        <v>2</v>
      </c>
      <c r="F21" s="1" t="s">
        <v>4</v>
      </c>
      <c r="G21" s="28" t="str">
        <f>LOOKUP(I21,{"1PW";"AAA";"AEW";"AEW/NJPW";"AJPW";"AJW";"BJW";"CMLL";"CWF";"Dragon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1" s="19" t="s">
        <v>1129</v>
      </c>
      <c r="I21" s="14" t="s">
        <v>22</v>
      </c>
    </row>
    <row r="22" spans="1:9" ht="14.5">
      <c r="A22" s="26" t="str">
        <f t="shared" si="0"/>
        <v>ID20</v>
      </c>
      <c r="B22" s="16">
        <v>5.75</v>
      </c>
      <c r="C22" s="9" t="s">
        <v>828</v>
      </c>
      <c r="D22" s="10" t="s">
        <v>770</v>
      </c>
      <c r="E22" s="1" t="s">
        <v>29</v>
      </c>
      <c r="F22" s="1" t="s">
        <v>1</v>
      </c>
      <c r="G22" s="28" t="str">
        <f>LOOKUP(I22,{"1PW";"AAA";"AEW";"AEW/NJPW";"AJPW";"AJW";"BJW";"CMLL";"CWF";"Dragon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2" s="19" t="s">
        <v>1129</v>
      </c>
      <c r="I22" s="14" t="s">
        <v>28</v>
      </c>
    </row>
    <row r="23" spans="1:9" ht="14.5">
      <c r="A23" s="26" t="str">
        <f t="shared" si="0"/>
        <v>ID21</v>
      </c>
      <c r="B23" s="16">
        <v>5.5</v>
      </c>
      <c r="C23" s="9" t="s">
        <v>841</v>
      </c>
      <c r="D23" s="10" t="s">
        <v>769</v>
      </c>
      <c r="E23" s="1" t="s">
        <v>38</v>
      </c>
      <c r="F23" s="1" t="s">
        <v>1</v>
      </c>
      <c r="G23" s="28" t="str">
        <f>LOOKUP(I23,{"1PW";"AAA";"AEW";"AEW/NJPW";"AJPW";"AJW";"BJW";"CMLL";"CWF";"Dragon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3" s="19" t="s">
        <v>1067</v>
      </c>
      <c r="I23" s="14" t="s">
        <v>37</v>
      </c>
    </row>
    <row r="24" spans="1:9" ht="14.5">
      <c r="A24" s="26" t="str">
        <f t="shared" si="0"/>
        <v>ID22</v>
      </c>
      <c r="B24" s="16">
        <v>5.5</v>
      </c>
      <c r="C24" s="9" t="s">
        <v>842</v>
      </c>
      <c r="D24" s="10" t="s">
        <v>768</v>
      </c>
      <c r="E24" s="1" t="s">
        <v>20</v>
      </c>
      <c r="F24" s="1" t="s">
        <v>33</v>
      </c>
      <c r="G24" s="28" t="str">
        <f>LOOKUP(I24,{"1PW";"AAA";"AEW";"AEW/NJPW";"AJPW";"AJW";"BJW";"CMLL";"CWF";"Dragon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4" s="19"/>
      <c r="I24" s="14" t="s">
        <v>32</v>
      </c>
    </row>
    <row r="25" spans="1:9" ht="14.5">
      <c r="A25" s="26" t="str">
        <f t="shared" si="0"/>
        <v>ID23</v>
      </c>
      <c r="B25" s="16">
        <v>5.5</v>
      </c>
      <c r="C25" s="9" t="s">
        <v>843</v>
      </c>
      <c r="D25" s="10" t="s">
        <v>772</v>
      </c>
      <c r="E25" s="1" t="s">
        <v>45</v>
      </c>
      <c r="F25" s="1" t="s">
        <v>55</v>
      </c>
      <c r="G25" s="28" t="str">
        <f>LOOKUP(I25,{"1PW";"AAA";"AEW";"AEW/NJPW";"AJPW";"AJW";"BJW";"CMLL";"CWF";"Dragon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5" s="19"/>
      <c r="I25" s="14" t="s">
        <v>54</v>
      </c>
    </row>
    <row r="26" spans="1:9" ht="14.5">
      <c r="A26" s="26" t="str">
        <f t="shared" si="0"/>
        <v>ID24</v>
      </c>
      <c r="B26" s="16">
        <v>5.5</v>
      </c>
      <c r="C26" s="9" t="s">
        <v>844</v>
      </c>
      <c r="D26" s="10" t="s">
        <v>772</v>
      </c>
      <c r="E26" s="1" t="s">
        <v>40</v>
      </c>
      <c r="F26" s="1" t="s">
        <v>1</v>
      </c>
      <c r="G26" s="28" t="str">
        <f>LOOKUP(I26,{"1PW";"AAA";"AEW";"AEW/NJPW";"AJPW";"AJW";"BJW";"CMLL";"CWF";"Dragon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6" s="19"/>
      <c r="I26" s="14" t="s">
        <v>53</v>
      </c>
    </row>
    <row r="27" spans="1:9" ht="14.5">
      <c r="A27" s="26" t="str">
        <f t="shared" si="0"/>
        <v>ID25</v>
      </c>
      <c r="B27" s="16">
        <v>5.5</v>
      </c>
      <c r="C27" s="9" t="s">
        <v>845</v>
      </c>
      <c r="D27" s="10" t="s">
        <v>772</v>
      </c>
      <c r="E27" s="1" t="s">
        <v>26</v>
      </c>
      <c r="F27" s="1" t="s">
        <v>1</v>
      </c>
      <c r="G27" s="28" t="str">
        <f>LOOKUP(I27,{"1PW";"AAA";"AEW";"AEW/NJPW";"AJPW";"AJW";"BJW";"CMLL";"CWF";"Dragon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7" s="19"/>
      <c r="I27" s="14" t="s">
        <v>52</v>
      </c>
    </row>
    <row r="28" spans="1:9" ht="14.5">
      <c r="A28" s="26" t="str">
        <f t="shared" si="0"/>
        <v>ID26</v>
      </c>
      <c r="B28" s="16">
        <v>5.5</v>
      </c>
      <c r="C28" s="9" t="s">
        <v>846</v>
      </c>
      <c r="D28" s="10" t="s">
        <v>770</v>
      </c>
      <c r="E28" s="1" t="s">
        <v>10</v>
      </c>
      <c r="F28" s="1" t="s">
        <v>40</v>
      </c>
      <c r="G28" s="28" t="str">
        <f>LOOKUP(I28,{"1PW";"AAA";"AEW";"AEW/NJPW";"AJPW";"AJW";"BJW";"CMLL";"CWF";"Dragon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8" s="19"/>
      <c r="I28" s="14" t="s">
        <v>48</v>
      </c>
    </row>
    <row r="29" spans="1:9" ht="14.5">
      <c r="A29" s="26" t="str">
        <f t="shared" si="0"/>
        <v>ID27</v>
      </c>
      <c r="B29" s="16">
        <v>5.5</v>
      </c>
      <c r="C29" s="9" t="s">
        <v>831</v>
      </c>
      <c r="D29" s="10" t="s">
        <v>770</v>
      </c>
      <c r="E29" s="1" t="s">
        <v>26</v>
      </c>
      <c r="F29" s="1" t="s">
        <v>47</v>
      </c>
      <c r="G29" s="28" t="str">
        <f>LOOKUP(I29,{"1PW";"AAA";"AEW";"AEW/NJPW";"AJPW";"AJW";"BJW";"CMLL";"CWF";"Dragon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29" s="19"/>
      <c r="I29" s="14" t="s">
        <v>46</v>
      </c>
    </row>
    <row r="30" spans="1:9" ht="14.5">
      <c r="A30" s="26" t="str">
        <f t="shared" si="0"/>
        <v>ID28</v>
      </c>
      <c r="B30" s="16">
        <v>5.5</v>
      </c>
      <c r="C30" s="9" t="s">
        <v>847</v>
      </c>
      <c r="D30" s="10" t="s">
        <v>769</v>
      </c>
      <c r="E30" s="1" t="s">
        <v>10</v>
      </c>
      <c r="F30" s="1" t="s">
        <v>40</v>
      </c>
      <c r="G30" s="28" t="str">
        <f>LOOKUP(I30,{"1PW";"AAA";"AEW";"AEW/NJPW";"AJPW";"AJW";"BJW";"CMLL";"CWF";"Dragon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0" s="19"/>
      <c r="I30" s="14" t="s">
        <v>39</v>
      </c>
    </row>
    <row r="31" spans="1:9" ht="14.5">
      <c r="A31" s="26" t="str">
        <f t="shared" si="0"/>
        <v>ID29</v>
      </c>
      <c r="B31" s="16">
        <v>5.5</v>
      </c>
      <c r="C31" s="9" t="s">
        <v>848</v>
      </c>
      <c r="D31" s="10" t="s">
        <v>773</v>
      </c>
      <c r="E31" s="1" t="s">
        <v>10</v>
      </c>
      <c r="F31" s="1" t="s">
        <v>4</v>
      </c>
      <c r="G31" s="28" t="str">
        <f>LOOKUP(I31,{"1PW";"AAA";"AEW";"AEW/NJPW";"AJPW";"AJW";"BJW";"CMLL";"CWF";"Dragon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1" s="19"/>
      <c r="I31" s="14" t="s">
        <v>36</v>
      </c>
    </row>
    <row r="32" spans="1:9" ht="14.5">
      <c r="A32" s="26" t="str">
        <f t="shared" si="0"/>
        <v>ID30</v>
      </c>
      <c r="B32" s="16">
        <v>5.5</v>
      </c>
      <c r="C32" s="9" t="s">
        <v>849</v>
      </c>
      <c r="D32" s="10" t="s">
        <v>769</v>
      </c>
      <c r="E32" s="1" t="s">
        <v>4</v>
      </c>
      <c r="F32" s="1" t="s">
        <v>10</v>
      </c>
      <c r="G32" s="28" t="str">
        <f>LOOKUP(I32,{"1PW";"AAA";"AEW";"AEW/NJPW";"AJPW";"AJW";"BJW";"CMLL";"CWF";"Dragon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 s="19"/>
      <c r="I32" s="14" t="s">
        <v>44</v>
      </c>
    </row>
    <row r="33" spans="1:9" ht="14.5">
      <c r="A33" s="26" t="str">
        <f t="shared" si="0"/>
        <v>ID31</v>
      </c>
      <c r="B33" s="16">
        <v>5.5</v>
      </c>
      <c r="C33" s="9" t="s">
        <v>828</v>
      </c>
      <c r="D33" s="10" t="s">
        <v>767</v>
      </c>
      <c r="E33" s="1" t="s">
        <v>45</v>
      </c>
      <c r="F33" s="1" t="s">
        <v>4</v>
      </c>
      <c r="G33" s="28" t="str">
        <f>LOOKUP(I33,{"1PW";"AAA";"AEW";"AEW/NJPW";"AJPW";"AJW";"BJW";"CMLL";"CWF";"Dragon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 s="19" t="s">
        <v>1069</v>
      </c>
      <c r="I33" s="14" t="s">
        <v>25</v>
      </c>
    </row>
    <row r="34" spans="1:9" ht="14.5">
      <c r="A34" s="26" t="str">
        <f t="shared" si="0"/>
        <v>ID32</v>
      </c>
      <c r="B34" s="16">
        <v>5.5</v>
      </c>
      <c r="C34" s="9" t="s">
        <v>832</v>
      </c>
      <c r="D34" s="10" t="s">
        <v>772</v>
      </c>
      <c r="E34" s="1" t="s">
        <v>2</v>
      </c>
      <c r="F34" s="1" t="s">
        <v>29</v>
      </c>
      <c r="G34" s="28" t="str">
        <f>LOOKUP(I34,{"1PW";"AAA";"AEW";"AEW/NJPW";"AJPW";"AJW";"BJW";"CMLL";"CWF";"Dragon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 s="19" t="s">
        <v>1129</v>
      </c>
      <c r="I34" s="14" t="s">
        <v>56</v>
      </c>
    </row>
    <row r="35" spans="1:9" ht="14.5">
      <c r="A35" s="26" t="str">
        <f t="shared" si="0"/>
        <v>ID33</v>
      </c>
      <c r="B35" s="16">
        <v>5.5</v>
      </c>
      <c r="C35" s="9" t="s">
        <v>850</v>
      </c>
      <c r="D35" s="10" t="s">
        <v>770</v>
      </c>
      <c r="E35" s="1" t="s">
        <v>50</v>
      </c>
      <c r="F35" s="1" t="s">
        <v>51</v>
      </c>
      <c r="G35" s="28" t="s">
        <v>1070</v>
      </c>
      <c r="H35" s="19" t="s">
        <v>1136</v>
      </c>
      <c r="I35" s="14" t="s">
        <v>49</v>
      </c>
    </row>
    <row r="36" spans="1:9" ht="14.5">
      <c r="A36" s="26" t="str">
        <f t="shared" si="0"/>
        <v>ID34</v>
      </c>
      <c r="B36" s="16">
        <v>5.5</v>
      </c>
      <c r="C36" s="9" t="s">
        <v>851</v>
      </c>
      <c r="D36" s="10" t="s">
        <v>773</v>
      </c>
      <c r="E36" s="1" t="s">
        <v>1110</v>
      </c>
      <c r="F36" s="1" t="s">
        <v>35</v>
      </c>
      <c r="G36" s="28" t="str">
        <f>LOOKUP(I36,{"1PW";"AAA";"AEW";"AEW/NJPW";"AJPW";"AJW";"BJW";"CMLL";"CWF";"Dragon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36" s="19" t="s">
        <v>1096</v>
      </c>
      <c r="I36" s="14" t="s">
        <v>34</v>
      </c>
    </row>
    <row r="37" spans="1:9" ht="14.5">
      <c r="A37" s="26" t="str">
        <f t="shared" si="0"/>
        <v>ID35</v>
      </c>
      <c r="B37" s="16">
        <v>5.5</v>
      </c>
      <c r="C37" s="9" t="s">
        <v>852</v>
      </c>
      <c r="D37" s="10" t="s">
        <v>769</v>
      </c>
      <c r="E37" s="1" t="s">
        <v>42</v>
      </c>
      <c r="F37" s="1" t="s">
        <v>43</v>
      </c>
      <c r="G37" s="28" t="str">
        <f>LOOKUP(I37,{"1PW";"AAA";"AEW";"AEW/NJPW";"AJPW";"AJW";"BJW";"CMLL";"CWF";"Dragon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37" s="19" t="s">
        <v>1071</v>
      </c>
      <c r="I37" s="14" t="s">
        <v>41</v>
      </c>
    </row>
    <row r="38" spans="1:9" ht="14.5">
      <c r="A38" s="26" t="str">
        <f t="shared" si="0"/>
        <v>ID36</v>
      </c>
      <c r="B38" s="16">
        <v>5.25</v>
      </c>
      <c r="C38" s="9" t="s">
        <v>853</v>
      </c>
      <c r="D38" s="10" t="s">
        <v>770</v>
      </c>
      <c r="E38" s="1" t="s">
        <v>1072</v>
      </c>
      <c r="F38" s="1" t="s">
        <v>13</v>
      </c>
      <c r="G38" s="28" t="str">
        <f>LOOKUP(I38,{"1PW";"AAA";"AEW";"AEW/NJPW";"AJPW";"AJW";"BJW";"CMLL";"CWF";"Dragon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38" s="19" t="s">
        <v>1095</v>
      </c>
      <c r="I38" s="14" t="s">
        <v>73</v>
      </c>
    </row>
    <row r="39" spans="1:9" ht="14.5">
      <c r="A39" s="26" t="str">
        <f t="shared" si="0"/>
        <v>ID37</v>
      </c>
      <c r="B39" s="16">
        <v>5.25</v>
      </c>
      <c r="C39" s="9" t="s">
        <v>854</v>
      </c>
      <c r="D39" s="10" t="s">
        <v>768</v>
      </c>
      <c r="E39" s="1" t="s">
        <v>35</v>
      </c>
      <c r="F39" s="1" t="s">
        <v>62</v>
      </c>
      <c r="G39" s="28" t="str">
        <f>LOOKUP(I39,{"1PW";"AAA";"AEW";"AEW/NJPW";"AJPW";"AJW";"BJW";"CMLL";"CWF";"Dragon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39" s="19" t="s">
        <v>1095</v>
      </c>
      <c r="I39" s="14" t="s">
        <v>61</v>
      </c>
    </row>
    <row r="40" spans="1:9" ht="14.5">
      <c r="A40" s="26" t="str">
        <f t="shared" si="0"/>
        <v>ID38</v>
      </c>
      <c r="B40" s="16">
        <v>5.25</v>
      </c>
      <c r="C40" s="9" t="s">
        <v>855</v>
      </c>
      <c r="D40" s="10" t="s">
        <v>767</v>
      </c>
      <c r="E40" s="1" t="s">
        <v>13</v>
      </c>
      <c r="F40" s="1" t="s">
        <v>35</v>
      </c>
      <c r="G40" s="28" t="str">
        <f>LOOKUP(I40,{"1PW";"AAA";"AEW";"AEW/NJPW";"AJPW";"AJW";"BJW";"CMLL";"CWF";"Dragon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40" s="19" t="s">
        <v>1095</v>
      </c>
      <c r="I40" s="14" t="s">
        <v>70</v>
      </c>
    </row>
    <row r="41" spans="1:9" ht="14.5">
      <c r="A41" s="26" t="str">
        <f t="shared" si="0"/>
        <v>ID39</v>
      </c>
      <c r="B41" s="16">
        <v>5.25</v>
      </c>
      <c r="C41" s="9" t="s">
        <v>856</v>
      </c>
      <c r="D41" s="10" t="s">
        <v>767</v>
      </c>
      <c r="E41" s="1" t="s">
        <v>2</v>
      </c>
      <c r="F41" s="1" t="s">
        <v>10</v>
      </c>
      <c r="G41" s="28" t="str">
        <f>LOOKUP(I41,{"1PW";"AAA";"AEW";"AEW/NJPW";"AJPW";"AJW";"BJW";"CMLL";"CWF";"Dragon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 s="19"/>
      <c r="I41" s="14" t="s">
        <v>71</v>
      </c>
    </row>
    <row r="42" spans="1:9" ht="14.5">
      <c r="A42" s="26" t="str">
        <f t="shared" si="0"/>
        <v>ID40</v>
      </c>
      <c r="B42" s="16">
        <v>5.25</v>
      </c>
      <c r="C42" s="9" t="s">
        <v>856</v>
      </c>
      <c r="D42" s="10" t="s">
        <v>767</v>
      </c>
      <c r="E42" s="1" t="s">
        <v>26</v>
      </c>
      <c r="F42" s="1" t="s">
        <v>72</v>
      </c>
      <c r="G42" s="28" t="str">
        <f>LOOKUP(I42,{"1PW";"AAA";"AEW";"AEW/NJPW";"AJPW";"AJW";"BJW";"CMLL";"CWF";"Dragon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 s="19"/>
      <c r="I42" s="14" t="s">
        <v>71</v>
      </c>
    </row>
    <row r="43" spans="1:9" ht="14.5">
      <c r="A43" s="26" t="str">
        <f t="shared" si="0"/>
        <v>ID41</v>
      </c>
      <c r="B43" s="16">
        <v>5.25</v>
      </c>
      <c r="C43" s="9" t="s">
        <v>837</v>
      </c>
      <c r="D43" s="10" t="s">
        <v>768</v>
      </c>
      <c r="E43" s="1" t="s">
        <v>7</v>
      </c>
      <c r="F43" s="1" t="s">
        <v>2</v>
      </c>
      <c r="G43" s="28" t="str">
        <f>LOOKUP(I43,{"1PW";"AAA";"AEW";"AEW/NJPW";"AJPW";"AJW";"BJW";"CMLL";"CWF";"Dragon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 s="19"/>
      <c r="I43" s="14" t="s">
        <v>57</v>
      </c>
    </row>
    <row r="44" spans="1:9" ht="14.5">
      <c r="A44" s="26" t="str">
        <f t="shared" si="0"/>
        <v>ID42</v>
      </c>
      <c r="B44" s="16">
        <v>5.25</v>
      </c>
      <c r="C44" s="9" t="s">
        <v>857</v>
      </c>
      <c r="D44" s="10" t="s">
        <v>768</v>
      </c>
      <c r="E44" s="1" t="s">
        <v>10</v>
      </c>
      <c r="F44" s="1" t="s">
        <v>64</v>
      </c>
      <c r="G44" s="28" t="str">
        <f>LOOKUP(I44,{"1PW";"AAA";"AEW";"AEW/NJPW";"AJPW";"AJW";"BJW";"CMLL";"CWF";"Dragon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4" s="19" t="s">
        <v>1073</v>
      </c>
      <c r="I44" s="14" t="s">
        <v>63</v>
      </c>
    </row>
    <row r="45" spans="1:9" ht="14.5">
      <c r="A45" s="26" t="str">
        <f t="shared" si="0"/>
        <v>ID43</v>
      </c>
      <c r="B45" s="16">
        <v>5.25</v>
      </c>
      <c r="C45" s="9" t="s">
        <v>828</v>
      </c>
      <c r="D45" s="10" t="s">
        <v>769</v>
      </c>
      <c r="E45" s="1" t="s">
        <v>2</v>
      </c>
      <c r="F45" s="1" t="s">
        <v>4</v>
      </c>
      <c r="G45" s="28" t="str">
        <f>LOOKUP(I45,{"1PW";"AAA";"AEW";"AEW/NJPW";"AJPW";"AJW";"BJW";"CMLL";"CWF";"Dragon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5" s="19"/>
      <c r="I45" s="14" t="s">
        <v>69</v>
      </c>
    </row>
    <row r="46" spans="1:9" ht="14.5">
      <c r="A46" s="26" t="str">
        <f t="shared" si="0"/>
        <v>ID44</v>
      </c>
      <c r="B46" s="16">
        <v>5.25</v>
      </c>
      <c r="C46" s="9" t="s">
        <v>840</v>
      </c>
      <c r="D46" s="10" t="s">
        <v>769</v>
      </c>
      <c r="E46" s="1" t="s">
        <v>26</v>
      </c>
      <c r="F46" s="1" t="s">
        <v>47</v>
      </c>
      <c r="G46" s="28" t="str">
        <f>LOOKUP(I46,{"1PW";"AAA";"AEW";"AEW/NJPW";"AJPW";"AJW";"BJW";"CMLL";"CWF";"Dragon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6" s="19" t="s">
        <v>1131</v>
      </c>
      <c r="I46" s="14" t="s">
        <v>68</v>
      </c>
    </row>
    <row r="47" spans="1:9" ht="14.5">
      <c r="A47" s="26" t="str">
        <f t="shared" si="0"/>
        <v>ID45</v>
      </c>
      <c r="B47" s="16">
        <v>5.25</v>
      </c>
      <c r="C47" s="9" t="s">
        <v>854</v>
      </c>
      <c r="D47" s="10" t="s">
        <v>768</v>
      </c>
      <c r="E47" s="1" t="s">
        <v>59</v>
      </c>
      <c r="F47" s="1" t="s">
        <v>60</v>
      </c>
      <c r="G47" s="28" t="s">
        <v>1074</v>
      </c>
      <c r="H47" s="19"/>
      <c r="I47" s="14" t="s">
        <v>58</v>
      </c>
    </row>
    <row r="48" spans="1:9" ht="14.5">
      <c r="A48" s="26" t="str">
        <f t="shared" si="0"/>
        <v>ID46</v>
      </c>
      <c r="B48" s="16">
        <v>5.25</v>
      </c>
      <c r="C48" s="9" t="s">
        <v>858</v>
      </c>
      <c r="D48" s="10" t="s">
        <v>769</v>
      </c>
      <c r="E48" s="1" t="s">
        <v>66</v>
      </c>
      <c r="F48" s="1" t="s">
        <v>67</v>
      </c>
      <c r="G48" s="28" t="s">
        <v>1070</v>
      </c>
      <c r="H48" s="19"/>
      <c r="I48" s="14" t="s">
        <v>65</v>
      </c>
    </row>
    <row r="49" spans="1:9" ht="14.5">
      <c r="A49" s="26" t="str">
        <f t="shared" si="0"/>
        <v>ID47</v>
      </c>
      <c r="B49" s="16">
        <v>5.25</v>
      </c>
      <c r="C49" s="9" t="s">
        <v>859</v>
      </c>
      <c r="D49" s="10" t="s">
        <v>770</v>
      </c>
      <c r="E49" s="1" t="s">
        <v>51</v>
      </c>
      <c r="F49" s="1" t="s">
        <v>50</v>
      </c>
      <c r="G49" s="28" t="s">
        <v>1070</v>
      </c>
      <c r="H49" s="19" t="s">
        <v>1136</v>
      </c>
      <c r="I49" s="14" t="s">
        <v>76</v>
      </c>
    </row>
    <row r="50" spans="1:9" ht="14.5">
      <c r="A50" s="26" t="str">
        <f t="shared" si="0"/>
        <v>ID48</v>
      </c>
      <c r="B50" s="16">
        <v>5.25</v>
      </c>
      <c r="C50" s="9" t="s">
        <v>853</v>
      </c>
      <c r="D50" s="10" t="s">
        <v>770</v>
      </c>
      <c r="E50" s="1" t="s">
        <v>67</v>
      </c>
      <c r="F50" s="1" t="s">
        <v>75</v>
      </c>
      <c r="G50" s="28" t="s">
        <v>1070</v>
      </c>
      <c r="H50" s="19" t="s">
        <v>1075</v>
      </c>
      <c r="I50" s="14" t="s">
        <v>74</v>
      </c>
    </row>
    <row r="51" spans="1:9" ht="14.5">
      <c r="A51" s="26" t="str">
        <f t="shared" si="0"/>
        <v>ID49</v>
      </c>
      <c r="B51" s="16">
        <v>5</v>
      </c>
      <c r="C51" s="9" t="s">
        <v>860</v>
      </c>
      <c r="D51" s="10" t="s">
        <v>769</v>
      </c>
      <c r="E51" s="1" t="s">
        <v>1122</v>
      </c>
      <c r="F51" s="1" t="s">
        <v>135</v>
      </c>
      <c r="G51" s="28" t="str">
        <f>LOOKUP(I51,{"1PW";"AAA";"AEW";"AEW/NJPW";"AJPW";"AJW";"BJW";"CMLL";"CWF";"Dragon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51" s="19" t="s">
        <v>1076</v>
      </c>
      <c r="I51" s="14" t="s">
        <v>134</v>
      </c>
    </row>
    <row r="52" spans="1:9" ht="14.5">
      <c r="A52" s="26" t="str">
        <f t="shared" si="0"/>
        <v>ID50</v>
      </c>
      <c r="B52" s="16">
        <v>5</v>
      </c>
      <c r="C52" s="9" t="s">
        <v>861</v>
      </c>
      <c r="D52" s="10" t="s">
        <v>773</v>
      </c>
      <c r="E52" s="1" t="s">
        <v>106</v>
      </c>
      <c r="F52" s="1" t="s">
        <v>97</v>
      </c>
      <c r="G52" s="28" t="str">
        <f>LOOKUP(I52,{"1PW";"AAA";"AEW";"AEW/NJPW";"AJPW";"AJW";"BJW";"CMLL";"CWF";"Dragon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52" s="19"/>
      <c r="I52" s="14" t="s">
        <v>105</v>
      </c>
    </row>
    <row r="53" spans="1:9" ht="14.5">
      <c r="A53" s="26" t="str">
        <f t="shared" si="0"/>
        <v>ID51</v>
      </c>
      <c r="B53" s="16">
        <v>5</v>
      </c>
      <c r="C53" s="9" t="s">
        <v>862</v>
      </c>
      <c r="D53" s="10" t="s">
        <v>773</v>
      </c>
      <c r="E53" s="1" t="s">
        <v>97</v>
      </c>
      <c r="F53" s="1" t="s">
        <v>108</v>
      </c>
      <c r="G53" s="28" t="str">
        <f>LOOKUP(I53,{"1PW";"AAA";"AEW";"AEW/NJPW";"AJPW";"AJW";"BJW";"CMLL";"CWF";"Dragon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53" s="19" t="s">
        <v>1077</v>
      </c>
      <c r="I53" s="14" t="s">
        <v>107</v>
      </c>
    </row>
    <row r="54" spans="1:9" ht="14.5">
      <c r="A54" s="26" t="str">
        <f t="shared" si="0"/>
        <v>ID52</v>
      </c>
      <c r="B54" s="16">
        <v>5</v>
      </c>
      <c r="C54" s="9" t="s">
        <v>863</v>
      </c>
      <c r="D54" s="10" t="s">
        <v>768</v>
      </c>
      <c r="E54" s="1" t="s">
        <v>80</v>
      </c>
      <c r="F54" s="1" t="s">
        <v>1</v>
      </c>
      <c r="G54" s="28" t="str">
        <f>LOOKUP(I54,{"1PW";"AAA";"AEW";"AEW/NJPW";"AJPW";"AJW";"BJW";"CMLL";"CWF";"Dragon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54" s="19"/>
      <c r="I54" s="14" t="s">
        <v>79</v>
      </c>
    </row>
    <row r="55" spans="1:9" ht="14.5">
      <c r="A55" s="26" t="str">
        <f t="shared" si="0"/>
        <v>ID53</v>
      </c>
      <c r="B55" s="16">
        <v>5</v>
      </c>
      <c r="C55" s="9" t="s">
        <v>863</v>
      </c>
      <c r="D55" s="10" t="s">
        <v>768</v>
      </c>
      <c r="E55" s="1" t="s">
        <v>20</v>
      </c>
      <c r="F55" s="1" t="s">
        <v>81</v>
      </c>
      <c r="G55" s="28" t="str">
        <f>LOOKUP(I55,{"1PW";"AAA";"AEW";"AEW/NJPW";"AJPW";"AJW";"BJW";"CMLL";"CWF";"Dragon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55" s="19"/>
      <c r="I55" s="14" t="s">
        <v>79</v>
      </c>
    </row>
    <row r="56" spans="1:9" ht="14.5">
      <c r="A56" s="26" t="str">
        <f t="shared" si="0"/>
        <v>ID54</v>
      </c>
      <c r="B56" s="16">
        <v>5</v>
      </c>
      <c r="C56" s="9" t="s">
        <v>864</v>
      </c>
      <c r="D56" s="10" t="s">
        <v>770</v>
      </c>
      <c r="E56" s="1" t="s">
        <v>172</v>
      </c>
      <c r="F56" s="1" t="s">
        <v>173</v>
      </c>
      <c r="G56" s="28" t="str">
        <f>LOOKUP(I56,{"1PW";"AAA";"AEW";"AEW/NJPW";"AJPW";"AJW";"BJW";"CMLL";"CWF";"Dragon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56" s="19"/>
      <c r="I56" s="14" t="s">
        <v>171</v>
      </c>
    </row>
    <row r="57" spans="1:9" ht="14.5">
      <c r="A57" s="26" t="str">
        <f t="shared" si="0"/>
        <v>ID55</v>
      </c>
      <c r="B57" s="16">
        <v>5</v>
      </c>
      <c r="C57" s="9" t="s">
        <v>865</v>
      </c>
      <c r="D57" s="10" t="s">
        <v>773</v>
      </c>
      <c r="E57" s="1" t="s">
        <v>122</v>
      </c>
      <c r="F57" s="1" t="s">
        <v>123</v>
      </c>
      <c r="G57" s="28" t="str">
        <f>LOOKUP(I57,{"1PW";"AAA";"AEW";"AEW/NJPW";"AJPW";"AJW";"BJW";"CMLL";"CWF";"Dragon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57" s="19"/>
      <c r="I57" s="14" t="s">
        <v>121</v>
      </c>
    </row>
    <row r="58" spans="1:9" ht="14.5">
      <c r="A58" s="26" t="str">
        <f t="shared" si="0"/>
        <v>ID56</v>
      </c>
      <c r="B58" s="16">
        <v>5</v>
      </c>
      <c r="C58" s="9" t="s">
        <v>866</v>
      </c>
      <c r="D58" s="10" t="s">
        <v>768</v>
      </c>
      <c r="E58" s="1" t="s">
        <v>753</v>
      </c>
      <c r="F58" s="1" t="s">
        <v>86</v>
      </c>
      <c r="G58" s="28" t="str">
        <f>LOOKUP(I58,{"1PW";"AAA";"AEW";"AEW/NJPW";"AJPW";"AJW";"BJW";"CMLL";"CWF";"Dragon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58" s="19"/>
      <c r="I58" s="14" t="s">
        <v>85</v>
      </c>
    </row>
    <row r="59" spans="1:9" ht="14.5">
      <c r="A59" s="26" t="str">
        <f t="shared" si="0"/>
        <v>ID57</v>
      </c>
      <c r="B59" s="16">
        <v>5</v>
      </c>
      <c r="C59" s="9" t="s">
        <v>867</v>
      </c>
      <c r="D59" s="10" t="s">
        <v>769</v>
      </c>
      <c r="E59" s="1" t="s">
        <v>1078</v>
      </c>
      <c r="F59" s="1" t="s">
        <v>1078</v>
      </c>
      <c r="G59" s="28" t="str">
        <f>LOOKUP(I59,{"1PW";"AAA";"AEW";"AEW/NJPW";"AJPW";"AJW";"BJW";"CMLL";"CWF";"Dragon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59" s="19"/>
      <c r="I59" s="14" t="s">
        <v>136</v>
      </c>
    </row>
    <row r="60" spans="1:9" ht="14.5">
      <c r="A60" s="26" t="str">
        <f t="shared" si="0"/>
        <v>ID58</v>
      </c>
      <c r="B60" s="16">
        <v>5</v>
      </c>
      <c r="C60" s="9" t="s">
        <v>868</v>
      </c>
      <c r="D60" s="10" t="s">
        <v>769</v>
      </c>
      <c r="E60" s="1" t="s">
        <v>38</v>
      </c>
      <c r="F60" s="1" t="s">
        <v>20</v>
      </c>
      <c r="G60" s="28" t="str">
        <f>LOOKUP(I60,{"1PW";"AAA";"AEW";"AEW/NJPW";"AJPW";"AJW";"BJW";"CMLL";"CWF";"Dragon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0" s="19"/>
      <c r="I60" s="14" t="s">
        <v>131</v>
      </c>
    </row>
    <row r="61" spans="1:9" ht="14.5">
      <c r="A61" s="26" t="str">
        <f t="shared" si="0"/>
        <v>ID59</v>
      </c>
      <c r="B61" s="16">
        <v>5</v>
      </c>
      <c r="C61" s="9" t="s">
        <v>869</v>
      </c>
      <c r="D61" s="10" t="s">
        <v>773</v>
      </c>
      <c r="E61" s="1" t="s">
        <v>130</v>
      </c>
      <c r="F61" s="1" t="s">
        <v>117</v>
      </c>
      <c r="G61" s="28" t="str">
        <f>LOOKUP(I61,{"1PW";"AAA";"AEW";"AEW/NJPW";"AJPW";"AJW";"BJW";"CMLL";"CWF";"Dragon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1" s="19" t="s">
        <v>1079</v>
      </c>
      <c r="I61" s="14" t="s">
        <v>129</v>
      </c>
    </row>
    <row r="62" spans="1:9" ht="14.5">
      <c r="A62" s="26" t="str">
        <f t="shared" si="0"/>
        <v>ID60</v>
      </c>
      <c r="B62" s="16">
        <v>5</v>
      </c>
      <c r="C62" s="9" t="s">
        <v>870</v>
      </c>
      <c r="D62" s="10" t="s">
        <v>773</v>
      </c>
      <c r="E62" s="1" t="s">
        <v>1080</v>
      </c>
      <c r="F62" s="1" t="s">
        <v>101</v>
      </c>
      <c r="G62" s="28" t="str">
        <f>LOOKUP(I62,{"1PW";"AAA";"AEW";"AEW/NJPW";"AJPW";"AJW";"BJW";"CMLL";"CWF";"Dragon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2" s="19"/>
      <c r="I62" s="14" t="s">
        <v>112</v>
      </c>
    </row>
    <row r="63" spans="1:9" ht="14.5">
      <c r="A63" s="26" t="str">
        <f t="shared" si="0"/>
        <v>ID61</v>
      </c>
      <c r="B63" s="16">
        <v>5</v>
      </c>
      <c r="C63" s="9" t="s">
        <v>871</v>
      </c>
      <c r="D63" s="10" t="s">
        <v>768</v>
      </c>
      <c r="E63" s="1" t="s">
        <v>100</v>
      </c>
      <c r="F63" s="1" t="s">
        <v>101</v>
      </c>
      <c r="G63" s="28" t="str">
        <f>LOOKUP(I63,{"1PW";"AAA";"AEW";"AEW/NJPW";"AJPW";"AJW";"BJW";"CMLL";"CWF";"Dragon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3" s="19" t="s">
        <v>1081</v>
      </c>
      <c r="I63" s="14" t="s">
        <v>99</v>
      </c>
    </row>
    <row r="64" spans="1:9" ht="14.5">
      <c r="A64" s="26" t="str">
        <f t="shared" si="0"/>
        <v>ID62</v>
      </c>
      <c r="B64" s="16">
        <v>5</v>
      </c>
      <c r="C64" s="9" t="s">
        <v>872</v>
      </c>
      <c r="D64" s="10" t="s">
        <v>768</v>
      </c>
      <c r="E64" s="1" t="s">
        <v>1</v>
      </c>
      <c r="F64" s="1" t="s">
        <v>97</v>
      </c>
      <c r="G64" s="28" t="str">
        <f>LOOKUP(I64,{"1PW";"AAA";"AEW";"AEW/NJPW";"AJPW";"AJW";"BJW";"CMLL";"CWF";"Dragon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4" s="19" t="s">
        <v>1077</v>
      </c>
      <c r="I64" s="14" t="s">
        <v>96</v>
      </c>
    </row>
    <row r="65" spans="1:9" ht="14.5">
      <c r="A65" s="26" t="str">
        <f t="shared" si="0"/>
        <v>ID63</v>
      </c>
      <c r="B65" s="16">
        <v>5</v>
      </c>
      <c r="C65" s="9" t="s">
        <v>873</v>
      </c>
      <c r="D65" s="10" t="s">
        <v>767</v>
      </c>
      <c r="E65" s="1" t="s">
        <v>151</v>
      </c>
      <c r="F65" s="1" t="s">
        <v>152</v>
      </c>
      <c r="G65" s="28" t="str">
        <f>LOOKUP(I65,{"1PW";"AAA";"AEW";"AEW/NJPW";"AJPW";"AJW";"BJW";"CMLL";"CWF";"Dragon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5" s="19"/>
      <c r="I65" s="14" t="s">
        <v>150</v>
      </c>
    </row>
    <row r="66" spans="1:9" ht="14.5">
      <c r="A66" s="26" t="str">
        <f t="shared" si="0"/>
        <v>ID64</v>
      </c>
      <c r="B66" s="16">
        <v>5</v>
      </c>
      <c r="C66" s="9" t="s">
        <v>874</v>
      </c>
      <c r="D66" s="10" t="s">
        <v>769</v>
      </c>
      <c r="E66" s="1" t="s">
        <v>1</v>
      </c>
      <c r="F66" s="1" t="s">
        <v>143</v>
      </c>
      <c r="G66" s="28" t="str">
        <f>LOOKUP(I66,{"1PW";"AAA";"AEW";"AEW/NJPW";"AJPW";"AJW";"BJW";"CMLL";"CWF";"Dragon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6" s="19" t="s">
        <v>1067</v>
      </c>
      <c r="I66" s="14" t="s">
        <v>142</v>
      </c>
    </row>
    <row r="67" spans="1:9" ht="14.5">
      <c r="A67" s="26" t="str">
        <f t="shared" si="0"/>
        <v>ID65</v>
      </c>
      <c r="B67" s="16">
        <v>5</v>
      </c>
      <c r="C67" s="9" t="s">
        <v>875</v>
      </c>
      <c r="D67" s="10" t="s">
        <v>769</v>
      </c>
      <c r="E67" s="1" t="s">
        <v>13</v>
      </c>
      <c r="F67" s="1" t="s">
        <v>139</v>
      </c>
      <c r="G67" s="28" t="str">
        <f>LOOKUP(I67,{"1PW";"AAA";"AEW";"AEW/NJPW";"AJPW";"AJW";"BJW";"CMLL";"CWF";"Dragon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7" s="19" t="s">
        <v>1066</v>
      </c>
      <c r="I67" s="14" t="s">
        <v>138</v>
      </c>
    </row>
    <row r="68" spans="1:9" ht="14.5">
      <c r="A68" s="26" t="str">
        <f t="shared" ref="A68:A131" si="1">"ID" &amp; (ROW(A68)-2)</f>
        <v>ID66</v>
      </c>
      <c r="B68" s="16">
        <v>5</v>
      </c>
      <c r="C68" s="9" t="s">
        <v>841</v>
      </c>
      <c r="D68" s="10" t="s">
        <v>769</v>
      </c>
      <c r="E68" s="1" t="s">
        <v>132</v>
      </c>
      <c r="F68" s="1" t="s">
        <v>133</v>
      </c>
      <c r="G68" s="28" t="str">
        <f>LOOKUP(I68,{"1PW";"AAA";"AEW";"AEW/NJPW";"AJPW";"AJW";"BJW";"CMLL";"CWF";"Dragon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8" s="19"/>
      <c r="I68" s="14" t="s">
        <v>37</v>
      </c>
    </row>
    <row r="69" spans="1:9" ht="14.5">
      <c r="A69" s="26" t="str">
        <f t="shared" si="1"/>
        <v>ID67</v>
      </c>
      <c r="B69" s="16">
        <v>5</v>
      </c>
      <c r="C69" s="9" t="s">
        <v>876</v>
      </c>
      <c r="D69" s="10" t="s">
        <v>773</v>
      </c>
      <c r="E69" s="1" t="s">
        <v>13</v>
      </c>
      <c r="F69" s="1" t="s">
        <v>120</v>
      </c>
      <c r="G69" s="28" t="str">
        <f>LOOKUP(I69,{"1PW";"AAA";"AEW";"AEW/NJPW";"AJPW";"AJW";"BJW";"CMLL";"CWF";"Dragon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69" s="19"/>
      <c r="I69" s="14" t="s">
        <v>119</v>
      </c>
    </row>
    <row r="70" spans="1:9" ht="14.5">
      <c r="A70" s="26" t="str">
        <f t="shared" si="1"/>
        <v>ID68</v>
      </c>
      <c r="B70" s="16">
        <v>5</v>
      </c>
      <c r="C70" s="9" t="s">
        <v>835</v>
      </c>
      <c r="D70" s="10" t="s">
        <v>768</v>
      </c>
      <c r="E70" s="1" t="s">
        <v>38</v>
      </c>
      <c r="F70" s="1" t="s">
        <v>98</v>
      </c>
      <c r="G70" s="28" t="str">
        <f>LOOKUP(I70,{"1PW";"AAA";"AEW";"AEW/NJPW";"AJPW";"AJW";"BJW";"CMLL";"CWF";"Dragon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70" s="19"/>
      <c r="I70" s="14" t="s">
        <v>18</v>
      </c>
    </row>
    <row r="71" spans="1:9" ht="14.5">
      <c r="A71" s="26" t="str">
        <f t="shared" si="1"/>
        <v>ID69</v>
      </c>
      <c r="B71" s="16">
        <v>5</v>
      </c>
      <c r="C71" s="9" t="s">
        <v>877</v>
      </c>
      <c r="D71" s="10" t="s">
        <v>774</v>
      </c>
      <c r="E71" s="1" t="s">
        <v>246</v>
      </c>
      <c r="F71" s="1" t="s">
        <v>237</v>
      </c>
      <c r="G71" s="28" t="str">
        <f>LOOKUP(I71,{"1PW";"AAA";"AEW";"AEW/NJPW";"AJPW";"AJW";"BJW";"CMLL";"CWF";"Dragon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1" s="19" t="s">
        <v>1083</v>
      </c>
      <c r="I71" s="14" t="s">
        <v>1082</v>
      </c>
    </row>
    <row r="72" spans="1:9" ht="14.5">
      <c r="A72" s="26" t="str">
        <f t="shared" si="1"/>
        <v>ID70</v>
      </c>
      <c r="B72" s="16">
        <v>5</v>
      </c>
      <c r="C72" s="9" t="s">
        <v>878</v>
      </c>
      <c r="D72" s="10" t="s">
        <v>775</v>
      </c>
      <c r="E72" s="1" t="s">
        <v>1084</v>
      </c>
      <c r="F72" s="1" t="s">
        <v>1084</v>
      </c>
      <c r="G72" s="28" t="str">
        <f>LOOKUP(I72,{"1PW";"AAA";"AEW";"AEW/NJPW";"AJPW";"AJW";"BJW";"CMLL";"CWF";"Dragon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2" s="19"/>
      <c r="I72" s="14" t="s">
        <v>401</v>
      </c>
    </row>
    <row r="73" spans="1:9" ht="14.5">
      <c r="A73" s="26" t="str">
        <f t="shared" si="1"/>
        <v>ID71</v>
      </c>
      <c r="B73" s="16">
        <v>5</v>
      </c>
      <c r="C73" s="9" t="s">
        <v>879</v>
      </c>
      <c r="D73" s="10" t="s">
        <v>776</v>
      </c>
      <c r="E73" s="1" t="s">
        <v>246</v>
      </c>
      <c r="F73" s="1" t="s">
        <v>291</v>
      </c>
      <c r="G73" s="28" t="str">
        <f>LOOKUP(I73,{"1PW";"AAA";"AEW";"AEW/NJPW";"AJPW";"AJW";"BJW";"CMLL";"CWF";"Dragon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3" s="19"/>
      <c r="I73" s="14" t="s">
        <v>821</v>
      </c>
    </row>
    <row r="74" spans="1:9" ht="14.5">
      <c r="A74" s="26" t="str">
        <f t="shared" si="1"/>
        <v>ID72</v>
      </c>
      <c r="B74" s="16">
        <v>5</v>
      </c>
      <c r="C74" s="9" t="s">
        <v>880</v>
      </c>
      <c r="D74" s="10" t="s">
        <v>777</v>
      </c>
      <c r="E74" s="1" t="s">
        <v>288</v>
      </c>
      <c r="F74" s="1" t="s">
        <v>255</v>
      </c>
      <c r="G74" s="28" t="str">
        <f>LOOKUP(I74,{"1PW";"AAA";"AEW";"AEW/NJPW";"AJPW";"AJW";"BJW";"CMLL";"CWF";"Dragon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4" s="19" t="s">
        <v>1085</v>
      </c>
      <c r="I74" s="14" t="s">
        <v>817</v>
      </c>
    </row>
    <row r="75" spans="1:9" ht="14.5">
      <c r="A75" s="26" t="str">
        <f t="shared" si="1"/>
        <v>ID73</v>
      </c>
      <c r="B75" s="16">
        <v>5</v>
      </c>
      <c r="C75" s="9" t="s">
        <v>881</v>
      </c>
      <c r="D75" s="10" t="s">
        <v>778</v>
      </c>
      <c r="E75" s="1" t="s">
        <v>255</v>
      </c>
      <c r="F75" s="1" t="s">
        <v>256</v>
      </c>
      <c r="G75" s="28" t="str">
        <f>LOOKUP(I75,{"1PW";"AAA";"AEW";"AEW/NJPW";"AJPW";"AJW";"BJW";"CMLL";"CWF";"Dragon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5" s="19"/>
      <c r="I75" s="14" t="s">
        <v>818</v>
      </c>
    </row>
    <row r="76" spans="1:9" ht="14.5">
      <c r="A76" s="26" t="str">
        <f t="shared" si="1"/>
        <v>ID74</v>
      </c>
      <c r="B76" s="16">
        <v>5</v>
      </c>
      <c r="C76" s="9" t="s">
        <v>882</v>
      </c>
      <c r="D76" s="10" t="s">
        <v>779</v>
      </c>
      <c r="E76" s="1" t="s">
        <v>255</v>
      </c>
      <c r="F76" s="1" t="s">
        <v>256</v>
      </c>
      <c r="G76" s="28" t="str">
        <f>LOOKUP(I76,{"1PW";"AAA";"AEW";"AEW/NJPW";"AJPW";"AJW";"BJW";"CMLL";"CWF";"Dragon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6" s="19"/>
      <c r="I76" s="14" t="s">
        <v>819</v>
      </c>
    </row>
    <row r="77" spans="1:9" ht="14.5">
      <c r="A77" s="26" t="str">
        <f t="shared" si="1"/>
        <v>ID75</v>
      </c>
      <c r="B77" s="16">
        <v>5</v>
      </c>
      <c r="C77" s="9" t="s">
        <v>883</v>
      </c>
      <c r="D77" s="10" t="s">
        <v>777</v>
      </c>
      <c r="E77" s="1" t="s">
        <v>322</v>
      </c>
      <c r="F77" s="1" t="s">
        <v>237</v>
      </c>
      <c r="G77" s="28" t="str">
        <f>LOOKUP(I77,{"1PW";"AAA";"AEW";"AEW/NJPW";"AJPW";"AJW";"BJW";"CMLL";"CWF";"Dragon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7" s="19"/>
      <c r="I77" s="14" t="s">
        <v>820</v>
      </c>
    </row>
    <row r="78" spans="1:9" ht="14.5">
      <c r="A78" s="26" t="str">
        <f t="shared" si="1"/>
        <v>ID76</v>
      </c>
      <c r="B78" s="16">
        <v>5</v>
      </c>
      <c r="C78" s="9" t="s">
        <v>884</v>
      </c>
      <c r="D78" s="10" t="s">
        <v>780</v>
      </c>
      <c r="E78" s="1" t="s">
        <v>246</v>
      </c>
      <c r="F78" s="1" t="s">
        <v>359</v>
      </c>
      <c r="G78" s="28" t="str">
        <f>LOOKUP(I78,{"1PW";"AAA";"AEW";"AEW/NJPW";"AJPW";"AJW";"BJW";"CMLL";"CWF";"Dragon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8" s="19"/>
      <c r="I78" s="14" t="s">
        <v>804</v>
      </c>
    </row>
    <row r="79" spans="1:9" ht="14.5">
      <c r="A79" s="26" t="str">
        <f t="shared" si="1"/>
        <v>ID77</v>
      </c>
      <c r="B79" s="16">
        <v>5</v>
      </c>
      <c r="C79" s="9" t="s">
        <v>876</v>
      </c>
      <c r="D79" s="10" t="s">
        <v>781</v>
      </c>
      <c r="E79" s="1" t="s">
        <v>246</v>
      </c>
      <c r="F79" s="1" t="s">
        <v>260</v>
      </c>
      <c r="G79" s="28" t="str">
        <f>LOOKUP(I79,{"1PW";"AAA";"AEW";"AEW/NJPW";"AJPW";"AJW";"BJW";"CMLL";"CWF";"Dragon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79" s="19" t="s">
        <v>1083</v>
      </c>
      <c r="I79" s="14" t="s">
        <v>805</v>
      </c>
    </row>
    <row r="80" spans="1:9" ht="14.5">
      <c r="A80" s="26" t="str">
        <f t="shared" si="1"/>
        <v>ID78</v>
      </c>
      <c r="B80" s="16">
        <v>5</v>
      </c>
      <c r="C80" s="9" t="s">
        <v>826</v>
      </c>
      <c r="D80" s="10" t="s">
        <v>776</v>
      </c>
      <c r="E80" s="1" t="s">
        <v>255</v>
      </c>
      <c r="F80" s="1" t="s">
        <v>288</v>
      </c>
      <c r="G80" s="28" t="str">
        <f>LOOKUP(I80,{"1PW";"AAA";"AEW";"AEW/NJPW";"AJPW";"AJW";"BJW";"CMLL";"CWF";"Dragon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0" s="19" t="s">
        <v>1085</v>
      </c>
      <c r="I80" s="14" t="s">
        <v>806</v>
      </c>
    </row>
    <row r="81" spans="1:9" ht="14.5">
      <c r="A81" s="26" t="str">
        <f t="shared" si="1"/>
        <v>ID79</v>
      </c>
      <c r="B81" s="16">
        <v>5</v>
      </c>
      <c r="C81" s="9" t="s">
        <v>885</v>
      </c>
      <c r="D81" s="10" t="s">
        <v>778</v>
      </c>
      <c r="E81" s="1" t="s">
        <v>256</v>
      </c>
      <c r="F81" s="1" t="s">
        <v>270</v>
      </c>
      <c r="G81" s="28" t="str">
        <f>LOOKUP(I81,{"1PW";"AAA";"AEW";"AEW/NJPW";"AJPW";"AJW";"BJW";"CMLL";"CWF";"Dragon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1" s="19" t="s">
        <v>1085</v>
      </c>
      <c r="I81" s="14" t="s">
        <v>807</v>
      </c>
    </row>
    <row r="82" spans="1:9" ht="14.5">
      <c r="A82" s="26" t="str">
        <f t="shared" si="1"/>
        <v>ID80</v>
      </c>
      <c r="B82" s="16">
        <v>5</v>
      </c>
      <c r="C82" s="9" t="s">
        <v>886</v>
      </c>
      <c r="D82" s="10" t="s">
        <v>779</v>
      </c>
      <c r="E82" s="1" t="s">
        <v>246</v>
      </c>
      <c r="F82" s="1" t="s">
        <v>260</v>
      </c>
      <c r="G82" s="28" t="str">
        <f>LOOKUP(I82,{"1PW";"AAA";"AEW";"AEW/NJPW";"AJPW";"AJW";"BJW";"CMLL";"CWF";"Dragon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2" s="19"/>
      <c r="I82" s="14" t="s">
        <v>808</v>
      </c>
    </row>
    <row r="83" spans="1:9" ht="14.5">
      <c r="A83" s="26" t="str">
        <f t="shared" si="1"/>
        <v>ID81</v>
      </c>
      <c r="B83" s="16">
        <v>5</v>
      </c>
      <c r="C83" s="9" t="s">
        <v>827</v>
      </c>
      <c r="D83" s="10" t="s">
        <v>782</v>
      </c>
      <c r="E83" s="1" t="s">
        <v>246</v>
      </c>
      <c r="F83" s="1" t="s">
        <v>237</v>
      </c>
      <c r="G83" s="28" t="str">
        <f>LOOKUP(I83,{"1PW";"AAA";"AEW";"AEW/NJPW";"AJPW";"AJW";"BJW";"CMLL";"CWF";"Dragon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3" s="19" t="s">
        <v>1083</v>
      </c>
      <c r="I83" s="14" t="s">
        <v>809</v>
      </c>
    </row>
    <row r="84" spans="1:9" ht="14.5">
      <c r="A84" s="26" t="str">
        <f t="shared" si="1"/>
        <v>ID82</v>
      </c>
      <c r="B84" s="16">
        <v>5</v>
      </c>
      <c r="C84" s="9" t="s">
        <v>875</v>
      </c>
      <c r="D84" s="10" t="s">
        <v>777</v>
      </c>
      <c r="E84" s="1" t="s">
        <v>260</v>
      </c>
      <c r="F84" s="1" t="s">
        <v>237</v>
      </c>
      <c r="G84" s="28" t="str">
        <f>LOOKUP(I84,{"1PW";"AAA";"AEW";"AEW/NJPW";"AJPW";"AJW";"BJW";"CMLL";"CWF";"Dragon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4" s="19"/>
      <c r="I84" s="14" t="s">
        <v>331</v>
      </c>
    </row>
    <row r="85" spans="1:9" ht="14.5">
      <c r="A85" s="26" t="str">
        <f t="shared" si="1"/>
        <v>ID83</v>
      </c>
      <c r="B85" s="16">
        <v>5</v>
      </c>
      <c r="C85" s="9" t="s">
        <v>887</v>
      </c>
      <c r="D85" s="10" t="s">
        <v>776</v>
      </c>
      <c r="E85" s="1" t="s">
        <v>288</v>
      </c>
      <c r="F85" s="1" t="s">
        <v>270</v>
      </c>
      <c r="G85" s="28" t="str">
        <f>LOOKUP(I85,{"1PW";"AAA";"AEW";"AEW/NJPW";"AJPW";"AJW";"BJW";"CMLL";"CWF";"Dragon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5" s="19" t="s">
        <v>1085</v>
      </c>
      <c r="I85" s="14" t="s">
        <v>292</v>
      </c>
    </row>
    <row r="86" spans="1:9" ht="14.5">
      <c r="A86" s="26" t="str">
        <f t="shared" si="1"/>
        <v>ID84</v>
      </c>
      <c r="B86" s="16">
        <v>5</v>
      </c>
      <c r="C86" s="9" t="s">
        <v>888</v>
      </c>
      <c r="D86" s="10" t="s">
        <v>783</v>
      </c>
      <c r="E86" s="1" t="s">
        <v>344</v>
      </c>
      <c r="F86" s="1" t="s">
        <v>345</v>
      </c>
      <c r="G86" s="28" t="str">
        <f>LOOKUP(I86,{"1PW";"AAA";"AEW";"AEW/NJPW";"AJPW";"AJW";"BJW";"CMLL";"CWF";"Dragon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6" s="19"/>
      <c r="I86" s="14" t="s">
        <v>353</v>
      </c>
    </row>
    <row r="87" spans="1:9" ht="14.5">
      <c r="A87" s="26" t="str">
        <f t="shared" si="1"/>
        <v>ID85</v>
      </c>
      <c r="B87" s="16">
        <v>5</v>
      </c>
      <c r="C87" s="9" t="s">
        <v>889</v>
      </c>
      <c r="D87" s="10" t="s">
        <v>784</v>
      </c>
      <c r="E87" s="1" t="s">
        <v>369</v>
      </c>
      <c r="F87" s="1" t="s">
        <v>370</v>
      </c>
      <c r="G87" s="28" t="str">
        <f>LOOKUP(I87,{"1PW";"AAA";"AEW";"AEW/NJPW";"AJPW";"AJW";"BJW";"CMLL";"CWF";"Dragon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7" s="19"/>
      <c r="I87" s="14" t="s">
        <v>368</v>
      </c>
    </row>
    <row r="88" spans="1:9" ht="14.5">
      <c r="A88" s="26" t="str">
        <f t="shared" si="1"/>
        <v>ID86</v>
      </c>
      <c r="B88" s="16">
        <v>5</v>
      </c>
      <c r="C88" s="9" t="s">
        <v>890</v>
      </c>
      <c r="D88" s="10" t="s">
        <v>781</v>
      </c>
      <c r="E88" s="1" t="s">
        <v>310</v>
      </c>
      <c r="F88" s="1" t="s">
        <v>311</v>
      </c>
      <c r="G88" s="28" t="str">
        <f>LOOKUP(I88,{"1PW";"AAA";"AEW";"AEW/NJPW";"AJPW";"AJW";"BJW";"CMLL";"CWF";"Dragon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8" s="19"/>
      <c r="I88" s="14" t="s">
        <v>309</v>
      </c>
    </row>
    <row r="89" spans="1:9" ht="14.5">
      <c r="A89" s="26" t="str">
        <f t="shared" si="1"/>
        <v>ID87</v>
      </c>
      <c r="B89" s="16">
        <v>5</v>
      </c>
      <c r="C89" s="9" t="s">
        <v>891</v>
      </c>
      <c r="D89" s="10" t="s">
        <v>776</v>
      </c>
      <c r="E89" s="1" t="s">
        <v>260</v>
      </c>
      <c r="F89" s="1" t="s">
        <v>237</v>
      </c>
      <c r="G89" s="28" t="str">
        <f>LOOKUP(I89,{"1PW";"AAA";"AEW";"AEW/NJPW";"AJPW";"AJW";"BJW";"CMLL";"CWF";"Dragon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89" s="19" t="s">
        <v>1083</v>
      </c>
      <c r="I89" s="14" t="s">
        <v>294</v>
      </c>
    </row>
    <row r="90" spans="1:9" ht="14.5">
      <c r="A90" s="26" t="str">
        <f t="shared" si="1"/>
        <v>ID88</v>
      </c>
      <c r="B90" s="16">
        <v>5</v>
      </c>
      <c r="C90" s="9" t="s">
        <v>892</v>
      </c>
      <c r="D90" s="10" t="s">
        <v>776</v>
      </c>
      <c r="E90" s="1" t="s">
        <v>288</v>
      </c>
      <c r="F90" s="1" t="s">
        <v>255</v>
      </c>
      <c r="G90" s="28" t="str">
        <f>LOOKUP(I90,{"1PW";"AAA";"AEW";"AEW/NJPW";"AJPW";"AJW";"BJW";"CMLL";"CWF";"Dragon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0" s="19" t="s">
        <v>1085</v>
      </c>
      <c r="I90" s="14" t="s">
        <v>293</v>
      </c>
    </row>
    <row r="91" spans="1:9" ht="14.5">
      <c r="A91" s="26" t="str">
        <f t="shared" si="1"/>
        <v>ID89</v>
      </c>
      <c r="B91" s="16">
        <v>5</v>
      </c>
      <c r="C91" s="9" t="s">
        <v>889</v>
      </c>
      <c r="D91" s="10" t="s">
        <v>785</v>
      </c>
      <c r="E91" s="1" t="s">
        <v>397</v>
      </c>
      <c r="F91" s="1" t="s">
        <v>398</v>
      </c>
      <c r="G91" s="28" t="str">
        <f>LOOKUP(I91,{"1PW";"AAA";"AEW";"AEW/NJPW";"AJPW";"AJW";"BJW";"CMLL";"CWF";"Dragon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1" s="19" t="s">
        <v>1086</v>
      </c>
      <c r="I91" s="14" t="s">
        <v>396</v>
      </c>
    </row>
    <row r="92" spans="1:9" ht="14.5">
      <c r="A92" s="26" t="str">
        <f t="shared" si="1"/>
        <v>ID90</v>
      </c>
      <c r="B92" s="16">
        <v>5</v>
      </c>
      <c r="C92" s="9" t="s">
        <v>893</v>
      </c>
      <c r="D92" s="10" t="s">
        <v>780</v>
      </c>
      <c r="E92" s="1" t="s">
        <v>345</v>
      </c>
      <c r="F92" s="1" t="s">
        <v>344</v>
      </c>
      <c r="G92" s="28" t="str">
        <f>LOOKUP(I92,{"1PW";"AAA";"AEW";"AEW/NJPW";"AJPW";"AJW";"BJW";"CMLL";"CWF";"Dragon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2" s="19"/>
      <c r="I92" s="14" t="s">
        <v>813</v>
      </c>
    </row>
    <row r="93" spans="1:9" ht="14.5">
      <c r="A93" s="26" t="str">
        <f t="shared" si="1"/>
        <v>ID91</v>
      </c>
      <c r="B93" s="16">
        <v>5</v>
      </c>
      <c r="C93" s="9" t="s">
        <v>894</v>
      </c>
      <c r="D93" s="10" t="s">
        <v>780</v>
      </c>
      <c r="E93" s="1" t="s">
        <v>357</v>
      </c>
      <c r="F93" s="1" t="s">
        <v>358</v>
      </c>
      <c r="G93" s="28" t="str">
        <f>LOOKUP(I93,{"1PW";"AAA";"AEW";"AEW/NJPW";"AJPW";"AJW";"BJW";"CMLL";"CWF";"Dragon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3" s="19"/>
      <c r="I93" s="14" t="s">
        <v>814</v>
      </c>
    </row>
    <row r="94" spans="1:9" ht="14.5">
      <c r="A94" s="26" t="str">
        <f t="shared" si="1"/>
        <v>ID92</v>
      </c>
      <c r="B94" s="16">
        <v>5</v>
      </c>
      <c r="C94" s="9" t="s">
        <v>861</v>
      </c>
      <c r="D94" s="10" t="s">
        <v>782</v>
      </c>
      <c r="E94" s="1" t="s">
        <v>250</v>
      </c>
      <c r="F94" s="1" t="s">
        <v>251</v>
      </c>
      <c r="G94" s="28" t="str">
        <f>LOOKUP(I94,{"1PW";"AAA";"AEW";"AEW/NJPW";"AJPW";"AJW";"BJW";"CMLL";"CWF";"Dragon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4" s="19" t="s">
        <v>1085</v>
      </c>
      <c r="I94" s="14" t="s">
        <v>815</v>
      </c>
    </row>
    <row r="95" spans="1:9" ht="14.5">
      <c r="A95" s="26" t="str">
        <f t="shared" si="1"/>
        <v>ID93</v>
      </c>
      <c r="B95" s="16">
        <v>5</v>
      </c>
      <c r="C95" s="9" t="s">
        <v>895</v>
      </c>
      <c r="D95" s="10" t="s">
        <v>786</v>
      </c>
      <c r="E95" s="1" t="s">
        <v>372</v>
      </c>
      <c r="F95" s="1" t="s">
        <v>373</v>
      </c>
      <c r="G95" s="28" t="str">
        <f>LOOKUP(I95,{"1PW";"AAA";"AEW";"AEW/NJPW";"AJPW";"AJW";"BJW";"CMLL";"CWF";"Dragon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5" s="19" t="s">
        <v>1085</v>
      </c>
      <c r="I95" s="14" t="s">
        <v>371</v>
      </c>
    </row>
    <row r="96" spans="1:9" ht="14.5">
      <c r="A96" s="26" t="str">
        <f t="shared" si="1"/>
        <v>ID94</v>
      </c>
      <c r="B96" s="16">
        <v>5</v>
      </c>
      <c r="C96" s="9" t="s">
        <v>896</v>
      </c>
      <c r="D96" s="10" t="s">
        <v>787</v>
      </c>
      <c r="E96" s="1" t="s">
        <v>403</v>
      </c>
      <c r="F96" s="1" t="s">
        <v>404</v>
      </c>
      <c r="G96" s="28" t="str">
        <f>LOOKUP(I96,{"1PW";"AAA";"AEW";"AEW/NJPW";"AJPW";"AJW";"BJW";"CMLL";"CWF";"Dragon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6" s="19"/>
      <c r="I96" s="14" t="s">
        <v>402</v>
      </c>
    </row>
    <row r="97" spans="1:9" ht="14.5">
      <c r="A97" s="26" t="str">
        <f t="shared" si="1"/>
        <v>ID95</v>
      </c>
      <c r="B97" s="16">
        <v>5</v>
      </c>
      <c r="C97" s="9" t="s">
        <v>897</v>
      </c>
      <c r="D97" s="10" t="s">
        <v>788</v>
      </c>
      <c r="E97" s="1" t="s">
        <v>339</v>
      </c>
      <c r="F97" s="1" t="s">
        <v>340</v>
      </c>
      <c r="G97" s="28" t="str">
        <f>LOOKUP(I97,{"1PW";"AAA";"AEW";"AEW/NJPW";"AJPW";"AJW";"BJW";"CMLL";"CWF";"Dragon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7" s="19" t="s">
        <v>1087</v>
      </c>
      <c r="I97" s="14" t="s">
        <v>338</v>
      </c>
    </row>
    <row r="98" spans="1:9" ht="14.5">
      <c r="A98" s="26" t="str">
        <f t="shared" si="1"/>
        <v>ID96</v>
      </c>
      <c r="B98" s="16">
        <v>5</v>
      </c>
      <c r="C98" s="9" t="s">
        <v>898</v>
      </c>
      <c r="D98" s="10" t="s">
        <v>777</v>
      </c>
      <c r="E98" s="1" t="s">
        <v>324</v>
      </c>
      <c r="F98" s="1" t="s">
        <v>325</v>
      </c>
      <c r="G98" s="28" t="str">
        <f>LOOKUP(I98,{"1PW";"AAA";"AEW";"AEW/NJPW";"AJPW";"AJW";"BJW";"CMLL";"CWF";"Dragon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8" s="19"/>
      <c r="I98" s="14" t="s">
        <v>323</v>
      </c>
    </row>
    <row r="99" spans="1:9" ht="14.5">
      <c r="A99" s="26" t="str">
        <f t="shared" si="1"/>
        <v>ID97</v>
      </c>
      <c r="B99" s="16">
        <v>5</v>
      </c>
      <c r="C99" s="9" t="s">
        <v>853</v>
      </c>
      <c r="D99" s="10" t="s">
        <v>777</v>
      </c>
      <c r="E99" s="1" t="s">
        <v>318</v>
      </c>
      <c r="F99" s="1" t="s">
        <v>237</v>
      </c>
      <c r="G99" s="28" t="str">
        <f>LOOKUP(I99,{"1PW";"AAA";"AEW";"AEW/NJPW";"AJPW";"AJW";"BJW";"CMLL";"CWF";"Dragon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99" s="19"/>
      <c r="I99" s="14" t="s">
        <v>317</v>
      </c>
    </row>
    <row r="100" spans="1:9" ht="14.5">
      <c r="A100" s="26" t="str">
        <f t="shared" si="1"/>
        <v>ID98</v>
      </c>
      <c r="B100" s="16">
        <v>5</v>
      </c>
      <c r="C100" s="9" t="s">
        <v>899</v>
      </c>
      <c r="D100" s="10" t="s">
        <v>776</v>
      </c>
      <c r="E100" s="1" t="s">
        <v>284</v>
      </c>
      <c r="F100" s="1" t="s">
        <v>285</v>
      </c>
      <c r="G100" s="28" t="str">
        <f>LOOKUP(I100,{"1PW";"AAA";"AEW";"AEW/NJPW";"AJPW";"AJW";"BJW";"CMLL";"CWF";"Dragon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0" s="19"/>
      <c r="I100" s="14" t="s">
        <v>283</v>
      </c>
    </row>
    <row r="101" spans="1:9" ht="14.5">
      <c r="A101" s="26" t="str">
        <f t="shared" si="1"/>
        <v>ID99</v>
      </c>
      <c r="B101" s="16">
        <v>5</v>
      </c>
      <c r="C101" s="9" t="s">
        <v>878</v>
      </c>
      <c r="D101" s="10" t="s">
        <v>775</v>
      </c>
      <c r="E101" s="1" t="s">
        <v>1088</v>
      </c>
      <c r="F101" s="1" t="s">
        <v>1088</v>
      </c>
      <c r="G101" s="28" t="str">
        <f>LOOKUP(I101,{"1PW";"AAA";"AEW";"AEW/NJPW";"AJPW";"AJW";"BJW";"CMLL";"CWF";"Dragon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1" s="19"/>
      <c r="I101" s="14" t="s">
        <v>762</v>
      </c>
    </row>
    <row r="102" spans="1:9" ht="14.5">
      <c r="A102" s="26" t="str">
        <f t="shared" si="1"/>
        <v>ID100</v>
      </c>
      <c r="B102" s="16">
        <v>5</v>
      </c>
      <c r="C102" s="9" t="s">
        <v>836</v>
      </c>
      <c r="D102" s="10" t="s">
        <v>784</v>
      </c>
      <c r="E102" s="1" t="s">
        <v>365</v>
      </c>
      <c r="F102" s="1" t="s">
        <v>359</v>
      </c>
      <c r="G102" s="28" t="str">
        <f>LOOKUP(I102,{"1PW";"AAA";"AEW";"AEW/NJPW";"AJPW";"AJW";"BJW";"CMLL";"CWF";"Dragon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2" s="19" t="s">
        <v>1083</v>
      </c>
      <c r="I102" s="14" t="s">
        <v>364</v>
      </c>
    </row>
    <row r="103" spans="1:9" ht="14.5">
      <c r="A103" s="26" t="str">
        <f t="shared" si="1"/>
        <v>ID101</v>
      </c>
      <c r="B103" s="16">
        <v>5</v>
      </c>
      <c r="C103" s="9" t="s">
        <v>900</v>
      </c>
      <c r="D103" s="10" t="s">
        <v>788</v>
      </c>
      <c r="E103" s="1" t="s">
        <v>344</v>
      </c>
      <c r="F103" s="1" t="s">
        <v>345</v>
      </c>
      <c r="G103" s="28" t="str">
        <f>LOOKUP(I103,{"1PW";"AAA";"AEW";"AEW/NJPW";"AJPW";"AJW";"BJW";"CMLL";"CWF";"Dragon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3" s="19"/>
      <c r="I103" s="14" t="s">
        <v>343</v>
      </c>
    </row>
    <row r="104" spans="1:9" ht="14.5">
      <c r="A104" s="26" t="str">
        <f t="shared" si="1"/>
        <v>ID102</v>
      </c>
      <c r="B104" s="16">
        <v>5</v>
      </c>
      <c r="C104" s="9" t="s">
        <v>864</v>
      </c>
      <c r="D104" s="10" t="s">
        <v>788</v>
      </c>
      <c r="E104" s="1" t="s">
        <v>339</v>
      </c>
      <c r="F104" s="1" t="s">
        <v>342</v>
      </c>
      <c r="G104" s="28" t="str">
        <f>LOOKUP(I104,{"1PW";"AAA";"AEW";"AEW/NJPW";"AJPW";"AJW";"BJW";"CMLL";"CWF";"Dragon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4" s="19" t="s">
        <v>1087</v>
      </c>
      <c r="I104" s="14" t="s">
        <v>341</v>
      </c>
    </row>
    <row r="105" spans="1:9" ht="14.5">
      <c r="A105" s="26" t="str">
        <f t="shared" si="1"/>
        <v>ID103</v>
      </c>
      <c r="B105" s="16">
        <v>5</v>
      </c>
      <c r="C105" s="9" t="s">
        <v>901</v>
      </c>
      <c r="D105" s="10" t="s">
        <v>781</v>
      </c>
      <c r="E105" s="1" t="s">
        <v>288</v>
      </c>
      <c r="F105" s="1" t="s">
        <v>255</v>
      </c>
      <c r="G105" s="28" t="str">
        <f>LOOKUP(I105,{"1PW";"AAA";"AEW";"AEW/NJPW";"AJPW";"AJW";"BJW";"CMLL";"CWF";"Dragon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5" s="19" t="s">
        <v>1085</v>
      </c>
      <c r="I105" s="14" t="s">
        <v>304</v>
      </c>
    </row>
    <row r="106" spans="1:9" ht="14.5">
      <c r="A106" s="26" t="str">
        <f t="shared" si="1"/>
        <v>ID104</v>
      </c>
      <c r="B106" s="16">
        <v>5</v>
      </c>
      <c r="C106" s="9" t="s">
        <v>902</v>
      </c>
      <c r="D106" s="10" t="s">
        <v>778</v>
      </c>
      <c r="E106" s="1" t="s">
        <v>256</v>
      </c>
      <c r="F106" s="1" t="s">
        <v>255</v>
      </c>
      <c r="G106" s="28" t="str">
        <f>LOOKUP(I106,{"1PW";"AAA";"AEW";"AEW/NJPW";"AJPW";"AJW";"BJW";"CMLL";"CWF";"Dragon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106" s="19" t="s">
        <v>1085</v>
      </c>
      <c r="I106" s="14" t="s">
        <v>271</v>
      </c>
    </row>
    <row r="107" spans="1:9" ht="14.5">
      <c r="A107" s="26" t="str">
        <f t="shared" si="1"/>
        <v>ID105</v>
      </c>
      <c r="B107" s="16">
        <v>5</v>
      </c>
      <c r="C107" s="9" t="s">
        <v>903</v>
      </c>
      <c r="D107" s="10" t="s">
        <v>781</v>
      </c>
      <c r="E107" s="1" t="s">
        <v>287</v>
      </c>
      <c r="F107" s="1" t="s">
        <v>276</v>
      </c>
      <c r="G107" s="28" t="str">
        <f>LOOKUP(I107,{"1PW";"AAA";"AEW";"AEW/NJPW";"AJPW";"AJW";"BJW";"CMLL";"CWF";"Dragon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07" s="19"/>
      <c r="I107" s="14" t="s">
        <v>295</v>
      </c>
    </row>
    <row r="108" spans="1:9" ht="14.5">
      <c r="A108" s="26" t="str">
        <f t="shared" si="1"/>
        <v>ID106</v>
      </c>
      <c r="B108" s="16">
        <v>5</v>
      </c>
      <c r="C108" s="9" t="s">
        <v>904</v>
      </c>
      <c r="D108" s="10" t="s">
        <v>776</v>
      </c>
      <c r="E108" s="1" t="s">
        <v>276</v>
      </c>
      <c r="F108" s="1" t="s">
        <v>277</v>
      </c>
      <c r="G108" s="28" t="str">
        <f>LOOKUP(I108,{"1PW";"AAA";"AEW";"AEW/NJPW";"AJPW";"AJW";"BJW";"CMLL";"CWF";"Dragon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08" s="19"/>
      <c r="I108" s="14" t="s">
        <v>275</v>
      </c>
    </row>
    <row r="109" spans="1:9" ht="14.5">
      <c r="A109" s="26" t="str">
        <f t="shared" si="1"/>
        <v>ID107</v>
      </c>
      <c r="B109" s="16">
        <v>5</v>
      </c>
      <c r="C109" s="9" t="s">
        <v>857</v>
      </c>
      <c r="D109" s="10" t="s">
        <v>777</v>
      </c>
      <c r="E109" s="1" t="s">
        <v>279</v>
      </c>
      <c r="F109" s="1" t="s">
        <v>334</v>
      </c>
      <c r="G109" s="28" t="str">
        <f>LOOKUP(I109,{"1PW";"AAA";"AEW";"AEW/NJPW";"AJPW";"AJW";"BJW";"CMLL";"CWF";"Dragon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09" s="19"/>
      <c r="I109" s="14" t="s">
        <v>333</v>
      </c>
    </row>
    <row r="110" spans="1:9" ht="14.5">
      <c r="A110" s="26" t="str">
        <f t="shared" si="1"/>
        <v>ID108</v>
      </c>
      <c r="B110" s="16">
        <v>5</v>
      </c>
      <c r="C110" s="9" t="s">
        <v>857</v>
      </c>
      <c r="D110" s="10" t="s">
        <v>777</v>
      </c>
      <c r="E110" s="1" t="s">
        <v>277</v>
      </c>
      <c r="F110" s="1" t="s">
        <v>335</v>
      </c>
      <c r="G110" s="28" t="str">
        <f>LOOKUP(I110,{"1PW";"AAA";"AEW";"AEW/NJPW";"AJPW";"AJW";"BJW";"CMLL";"CWF";"Dragon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0" s="19"/>
      <c r="I110" s="14" t="s">
        <v>333</v>
      </c>
    </row>
    <row r="111" spans="1:9" ht="14.5">
      <c r="A111" s="26" t="str">
        <f t="shared" si="1"/>
        <v>ID109</v>
      </c>
      <c r="B111" s="16">
        <v>5</v>
      </c>
      <c r="C111" s="9" t="s">
        <v>905</v>
      </c>
      <c r="D111" s="10" t="s">
        <v>777</v>
      </c>
      <c r="E111" s="1" t="s">
        <v>316</v>
      </c>
      <c r="F111" s="1" t="s">
        <v>298</v>
      </c>
      <c r="G111" s="28" t="str">
        <f>LOOKUP(I111,{"1PW";"AAA";"AEW";"AEW/NJPW";"AJPW";"AJW";"BJW";"CMLL";"CWF";"Dragon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1" s="19" t="s">
        <v>1089</v>
      </c>
      <c r="I111" s="14" t="s">
        <v>332</v>
      </c>
    </row>
    <row r="112" spans="1:9" ht="14.5">
      <c r="A112" s="26" t="str">
        <f t="shared" si="1"/>
        <v>ID110</v>
      </c>
      <c r="B112" s="16">
        <v>5</v>
      </c>
      <c r="C112" s="9" t="s">
        <v>906</v>
      </c>
      <c r="D112" s="10" t="s">
        <v>776</v>
      </c>
      <c r="E112" s="1" t="s">
        <v>276</v>
      </c>
      <c r="F112" s="1" t="s">
        <v>290</v>
      </c>
      <c r="G112" s="28" t="str">
        <f>LOOKUP(I112,{"1PW";"AAA";"AEW";"AEW/NJPW";"AJPW";"AJW";"BJW";"CMLL";"CWF";"Dragon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2" s="19"/>
      <c r="I112" s="14" t="s">
        <v>289</v>
      </c>
    </row>
    <row r="113" spans="1:9" ht="14.5">
      <c r="A113" s="26" t="str">
        <f t="shared" si="1"/>
        <v>ID111</v>
      </c>
      <c r="B113" s="16">
        <v>5</v>
      </c>
      <c r="C113" s="9" t="s">
        <v>907</v>
      </c>
      <c r="D113" s="10" t="s">
        <v>776</v>
      </c>
      <c r="E113" s="1" t="s">
        <v>276</v>
      </c>
      <c r="F113" s="1" t="s">
        <v>282</v>
      </c>
      <c r="G113" s="28" t="str">
        <f>LOOKUP(I113,{"1PW";"AAA";"AEW";"AEW/NJPW";"AJPW";"AJW";"BJW";"CMLL";"CWF";"Dragon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3" s="19"/>
      <c r="I113" s="14" t="s">
        <v>281</v>
      </c>
    </row>
    <row r="114" spans="1:9" ht="14.5">
      <c r="A114" s="26" t="str">
        <f t="shared" si="1"/>
        <v>ID112</v>
      </c>
      <c r="B114" s="16">
        <v>5</v>
      </c>
      <c r="C114" s="9" t="s">
        <v>908</v>
      </c>
      <c r="D114" s="10" t="s">
        <v>789</v>
      </c>
      <c r="E114" s="1" t="s">
        <v>390</v>
      </c>
      <c r="F114" s="1" t="s">
        <v>391</v>
      </c>
      <c r="G114" s="28" t="str">
        <f>LOOKUP(I114,{"1PW";"AAA";"AEW";"AEW/NJPW";"AJPW";"AJW";"BJW";"CMLL";"CWF";"Dragon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4" s="19"/>
      <c r="I114" s="14" t="s">
        <v>825</v>
      </c>
    </row>
    <row r="115" spans="1:9" ht="14.5">
      <c r="A115" s="26" t="str">
        <f t="shared" si="1"/>
        <v>ID113</v>
      </c>
      <c r="B115" s="16">
        <v>5</v>
      </c>
      <c r="C115" s="9" t="s">
        <v>909</v>
      </c>
      <c r="D115" s="10" t="s">
        <v>788</v>
      </c>
      <c r="E115" s="1" t="s">
        <v>276</v>
      </c>
      <c r="F115" s="1" t="s">
        <v>337</v>
      </c>
      <c r="G115" s="28" t="str">
        <f>LOOKUP(I115,{"1PW";"AAA";"AEW";"AEW/NJPW";"AJPW";"AJW";"BJW";"CMLL";"CWF";"Dragon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5" s="19"/>
      <c r="I115" s="14" t="s">
        <v>336</v>
      </c>
    </row>
    <row r="116" spans="1:9" ht="14.5">
      <c r="A116" s="26" t="str">
        <f t="shared" si="1"/>
        <v>ID114</v>
      </c>
      <c r="B116" s="16">
        <v>5</v>
      </c>
      <c r="C116" s="9" t="s">
        <v>881</v>
      </c>
      <c r="D116" s="10" t="s">
        <v>789</v>
      </c>
      <c r="E116" s="1" t="s">
        <v>378</v>
      </c>
      <c r="F116" s="1" t="s">
        <v>379</v>
      </c>
      <c r="G116" s="28" t="str">
        <f>LOOKUP(I116,{"1PW";"AAA";"AEW";"AEW/NJPW";"AJPW";"AJW";"BJW";"CMLL";"CWF";"Dragon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6" s="19"/>
      <c r="I116" s="14" t="s">
        <v>377</v>
      </c>
    </row>
    <row r="117" spans="1:9" ht="14.5">
      <c r="A117" s="26" t="str">
        <f t="shared" si="1"/>
        <v>ID115</v>
      </c>
      <c r="B117" s="16">
        <v>5</v>
      </c>
      <c r="C117" s="9" t="s">
        <v>881</v>
      </c>
      <c r="D117" s="10" t="s">
        <v>777</v>
      </c>
      <c r="E117" s="1" t="s">
        <v>298</v>
      </c>
      <c r="F117" s="1" t="s">
        <v>316</v>
      </c>
      <c r="G117" s="28" t="str">
        <f>LOOKUP(I117,{"1PW";"AAA";"AEW";"AEW/NJPW";"AJPW";"AJW";"BJW";"CMLL";"CWF";"Dragon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7" s="19" t="s">
        <v>1089</v>
      </c>
      <c r="I117" s="14" t="s">
        <v>315</v>
      </c>
    </row>
    <row r="118" spans="1:9" ht="14.5">
      <c r="A118" s="26" t="str">
        <f t="shared" si="1"/>
        <v>ID116</v>
      </c>
      <c r="B118" s="16">
        <v>5</v>
      </c>
      <c r="C118" s="9" t="s">
        <v>858</v>
      </c>
      <c r="D118" s="10" t="s">
        <v>775</v>
      </c>
      <c r="E118" s="1" t="s">
        <v>400</v>
      </c>
      <c r="F118" s="1" t="s">
        <v>390</v>
      </c>
      <c r="G118" s="28" t="str">
        <f>LOOKUP(I118,{"1PW";"AAA";"AEW";"AEW/NJPW";"AJPW";"AJW";"BJW";"CMLL";"CWF";"Dragon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8" s="20" t="s">
        <v>1091</v>
      </c>
      <c r="I118" s="14" t="s">
        <v>399</v>
      </c>
    </row>
    <row r="119" spans="1:9" ht="14.5">
      <c r="A119" s="26" t="str">
        <f t="shared" si="1"/>
        <v>ID117</v>
      </c>
      <c r="B119" s="16">
        <v>5</v>
      </c>
      <c r="C119" s="9" t="s">
        <v>851</v>
      </c>
      <c r="D119" s="10" t="s">
        <v>777</v>
      </c>
      <c r="E119" s="1" t="s">
        <v>313</v>
      </c>
      <c r="F119" s="1" t="s">
        <v>314</v>
      </c>
      <c r="G119" s="28" t="str">
        <f>LOOKUP(I119,{"1PW";"AAA";"AEW";"AEW/NJPW";"AJPW";"AJW";"BJW";"CMLL";"CWF";"Dragon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19" s="19"/>
      <c r="I119" s="14" t="s">
        <v>312</v>
      </c>
    </row>
    <row r="120" spans="1:9" ht="14.5">
      <c r="A120" s="26" t="str">
        <f t="shared" si="1"/>
        <v>ID118</v>
      </c>
      <c r="B120" s="16">
        <v>5</v>
      </c>
      <c r="C120" s="9" t="s">
        <v>851</v>
      </c>
      <c r="D120" s="10" t="s">
        <v>777</v>
      </c>
      <c r="E120" s="1" t="s">
        <v>314</v>
      </c>
      <c r="F120" s="1" t="s">
        <v>313</v>
      </c>
      <c r="G120" s="28" t="str">
        <f>LOOKUP(I120,{"1PW";"AAA";"AEW";"AEW/NJPW";"AJPW";"AJW";"BJW";"CMLL";"CWF";"Dragon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20" s="19"/>
      <c r="I120" s="14" t="s">
        <v>312</v>
      </c>
    </row>
    <row r="121" spans="1:9" ht="14.5">
      <c r="A121" s="26" t="str">
        <f t="shared" si="1"/>
        <v>ID119</v>
      </c>
      <c r="B121" s="16">
        <v>5</v>
      </c>
      <c r="C121" s="9" t="s">
        <v>828</v>
      </c>
      <c r="D121" s="10" t="s">
        <v>783</v>
      </c>
      <c r="E121" s="1" t="s">
        <v>329</v>
      </c>
      <c r="F121" s="1" t="s">
        <v>277</v>
      </c>
      <c r="G121" s="28" t="str">
        <f>LOOKUP(I121,{"1PW";"AAA";"AEW";"AEW/NJPW";"AJPW";"AJW";"BJW";"CMLL";"CWF";"Dragon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21" s="19" t="s">
        <v>1091</v>
      </c>
      <c r="I121" s="14" t="s">
        <v>803</v>
      </c>
    </row>
    <row r="122" spans="1:9" ht="14.5">
      <c r="A122" s="26" t="str">
        <f t="shared" si="1"/>
        <v>ID120</v>
      </c>
      <c r="B122" s="16">
        <v>5</v>
      </c>
      <c r="C122" s="9" t="s">
        <v>910</v>
      </c>
      <c r="D122" s="10" t="s">
        <v>788</v>
      </c>
      <c r="E122" s="1" t="s">
        <v>276</v>
      </c>
      <c r="F122" s="1" t="s">
        <v>290</v>
      </c>
      <c r="G122" s="28" t="str">
        <f>LOOKUP(I122,{"1PW";"AAA";"AEW";"AEW/NJPW";"AJPW";"AJW";"BJW";"CMLL";"CWF";"Dragon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22" s="19" t="s">
        <v>1092</v>
      </c>
      <c r="I122" s="14" t="s">
        <v>763</v>
      </c>
    </row>
    <row r="123" spans="1:9" ht="14.5">
      <c r="A123" s="26" t="str">
        <f t="shared" si="1"/>
        <v>ID121</v>
      </c>
      <c r="B123" s="16">
        <v>5</v>
      </c>
      <c r="C123" s="9" t="s">
        <v>860</v>
      </c>
      <c r="D123" s="10" t="s">
        <v>781</v>
      </c>
      <c r="E123" s="1" t="s">
        <v>279</v>
      </c>
      <c r="F123" s="1" t="s">
        <v>298</v>
      </c>
      <c r="G123" s="28" t="str">
        <f>LOOKUP(I123,{"1PW";"AAA";"AEW";"AEW/NJPW";"AJPW";"AJW";"BJW";"CMLL";"CWF";"Dragon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23" s="19" t="s">
        <v>1089</v>
      </c>
      <c r="I123" s="14" t="s">
        <v>764</v>
      </c>
    </row>
    <row r="124" spans="1:9" ht="14.5">
      <c r="A124" s="26" t="str">
        <f t="shared" si="1"/>
        <v>ID122</v>
      </c>
      <c r="B124" s="16">
        <v>5</v>
      </c>
      <c r="C124" s="9" t="s">
        <v>911</v>
      </c>
      <c r="D124" s="10" t="s">
        <v>776</v>
      </c>
      <c r="E124" s="1" t="s">
        <v>279</v>
      </c>
      <c r="F124" s="1" t="s">
        <v>280</v>
      </c>
      <c r="G124" s="28" t="str">
        <f>LOOKUP(I124,{"1PW";"AAA";"AEW";"AEW/NJPW";"AJPW";"AJW";"BJW";"CMLL";"CWF";"Dragon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24" s="19" t="s">
        <v>1089</v>
      </c>
      <c r="I124" s="14" t="s">
        <v>278</v>
      </c>
    </row>
    <row r="125" spans="1:9" ht="14.5">
      <c r="A125" s="26" t="str">
        <f t="shared" si="1"/>
        <v>ID123</v>
      </c>
      <c r="B125" s="16">
        <v>5</v>
      </c>
      <c r="C125" s="9" t="s">
        <v>912</v>
      </c>
      <c r="D125" s="10" t="s">
        <v>776</v>
      </c>
      <c r="E125" s="1" t="s">
        <v>287</v>
      </c>
      <c r="F125" s="1" t="s">
        <v>276</v>
      </c>
      <c r="G125" s="28" t="str">
        <f>LOOKUP(I125,{"1PW";"AAA";"AEW";"AEW/NJPW";"AJPW";"AJW";"BJW";"CMLL";"CWF";"Dragon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AJW</v>
      </c>
      <c r="H125" s="19" t="s">
        <v>1090</v>
      </c>
      <c r="I125" s="14" t="s">
        <v>286</v>
      </c>
    </row>
    <row r="126" spans="1:9" ht="14.5">
      <c r="A126" s="26" t="str">
        <f t="shared" si="1"/>
        <v>ID124</v>
      </c>
      <c r="B126" s="16">
        <v>5</v>
      </c>
      <c r="C126" s="9" t="s">
        <v>913</v>
      </c>
      <c r="D126" s="10" t="s">
        <v>785</v>
      </c>
      <c r="E126" s="1" t="s">
        <v>386</v>
      </c>
      <c r="F126" s="1" t="s">
        <v>17</v>
      </c>
      <c r="G126" s="28" t="str">
        <f>LOOKUP(I126,{"1PW";"AAA";"AEW";"AEW/NJPW";"AJPW";"AJW";"BJW";"CMLL";"CWF";"Dragon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CWF</v>
      </c>
      <c r="H126" s="19" t="s">
        <v>1065</v>
      </c>
      <c r="I126" s="14" t="s">
        <v>395</v>
      </c>
    </row>
    <row r="127" spans="1:9" ht="14.5">
      <c r="A127" s="26" t="str">
        <f t="shared" si="1"/>
        <v>ID125</v>
      </c>
      <c r="B127" s="16">
        <v>5</v>
      </c>
      <c r="C127" s="9" t="s">
        <v>914</v>
      </c>
      <c r="D127" s="10" t="s">
        <v>790</v>
      </c>
      <c r="E127" s="1" t="s">
        <v>17</v>
      </c>
      <c r="F127" s="1" t="s">
        <v>410</v>
      </c>
      <c r="G127" s="28" t="str">
        <f>LOOKUP(I127,{"1PW";"AAA";"AEW";"AEW/NJPW";"AJPW";"AJW";"BJW";"CMLL";"CWF";"Dragon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CWF</v>
      </c>
      <c r="H127" s="19" t="s">
        <v>1065</v>
      </c>
      <c r="I127" s="14" t="s">
        <v>822</v>
      </c>
    </row>
    <row r="128" spans="1:9" ht="14.5">
      <c r="A128" s="26" t="str">
        <f t="shared" si="1"/>
        <v>ID126</v>
      </c>
      <c r="B128" s="16">
        <v>5</v>
      </c>
      <c r="C128" s="9" t="s">
        <v>915</v>
      </c>
      <c r="D128" s="10" t="s">
        <v>791</v>
      </c>
      <c r="E128" s="1" t="s">
        <v>10</v>
      </c>
      <c r="F128" s="1" t="s">
        <v>217</v>
      </c>
      <c r="G128" s="28" t="str">
        <f>LOOKUP(I128,{"1PW";"AAA";"AEW";"AEW/NJPW";"AJPW";"AJW";"BJW";"CMLL";"CWF";"Dragon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Dragon Gate</v>
      </c>
      <c r="H128" s="19" t="s">
        <v>1093</v>
      </c>
      <c r="I128" s="14" t="s">
        <v>216</v>
      </c>
    </row>
    <row r="129" spans="1:9" ht="14.5">
      <c r="A129" s="26" t="str">
        <f t="shared" si="1"/>
        <v>ID127</v>
      </c>
      <c r="B129" s="16">
        <v>5</v>
      </c>
      <c r="C129" s="9" t="s">
        <v>878</v>
      </c>
      <c r="D129" s="10" t="s">
        <v>778</v>
      </c>
      <c r="E129" s="1" t="s">
        <v>273</v>
      </c>
      <c r="F129" s="1" t="s">
        <v>274</v>
      </c>
      <c r="G129" s="28" t="str">
        <f>LOOKUP(I129,{"1PW";"AAA";"AEW";"AEW/NJPW";"AJPW";"AJW";"BJW";"CMLL";"CWF";"Dragon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ECW</v>
      </c>
      <c r="H129" s="19"/>
      <c r="I129" s="14" t="s">
        <v>272</v>
      </c>
    </row>
    <row r="130" spans="1:9" ht="14.5">
      <c r="A130" s="26" t="str">
        <f t="shared" si="1"/>
        <v>ID128</v>
      </c>
      <c r="B130" s="16">
        <v>5</v>
      </c>
      <c r="C130" s="9" t="s">
        <v>916</v>
      </c>
      <c r="D130" s="10" t="s">
        <v>773</v>
      </c>
      <c r="E130" s="1" t="s">
        <v>10</v>
      </c>
      <c r="F130" s="1" t="s">
        <v>103</v>
      </c>
      <c r="G130" s="28" t="str">
        <f>LOOKUP(I130,{"1PW";"AAA";"AEW";"AEW/NJPW";"AJPW";"AJW";"BJW";"CMLL";"CWF";"Dragon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JTO</v>
      </c>
      <c r="H130" s="19" t="s">
        <v>1073</v>
      </c>
      <c r="I130" s="14" t="s">
        <v>102</v>
      </c>
    </row>
    <row r="131" spans="1:9" ht="14.5">
      <c r="A131" s="26" t="str">
        <f t="shared" si="1"/>
        <v>ID129</v>
      </c>
      <c r="B131" s="16">
        <v>5</v>
      </c>
      <c r="C131" s="9" t="s">
        <v>917</v>
      </c>
      <c r="D131" s="10" t="s">
        <v>777</v>
      </c>
      <c r="E131" s="1" t="s">
        <v>320</v>
      </c>
      <c r="F131" s="1" t="s">
        <v>321</v>
      </c>
      <c r="G131" s="28" t="str">
        <f>LOOKUP(I131,{"1PW";"AAA";"AEW";"AEW/NJPW";"AJPW";"AJW";"BJW";"CMLL";"CWF";"Dragon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JWP</v>
      </c>
      <c r="H131" s="19"/>
      <c r="I131" s="14" t="s">
        <v>319</v>
      </c>
    </row>
    <row r="132" spans="1:9" ht="14.5">
      <c r="A132" s="26" t="str">
        <f t="shared" ref="A132:A195" si="2">"ID" &amp; (ROW(A132)-2)</f>
        <v>ID130</v>
      </c>
      <c r="B132" s="16">
        <v>5</v>
      </c>
      <c r="C132" s="9" t="s">
        <v>918</v>
      </c>
      <c r="D132" s="10" t="s">
        <v>777</v>
      </c>
      <c r="E132" s="1" t="s">
        <v>329</v>
      </c>
      <c r="F132" s="1" t="s">
        <v>330</v>
      </c>
      <c r="G132" s="28" t="str">
        <f>LOOKUP(I132,{"1PW";"AAA";"AEW";"AEW/NJPW";"AJPW";"AJW";"BJW";"CMLL";"CWF";"Dragon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JWP</v>
      </c>
      <c r="H132" s="19"/>
      <c r="I132" s="14" t="s">
        <v>823</v>
      </c>
    </row>
    <row r="133" spans="1:9" ht="14.5">
      <c r="A133" s="26" t="str">
        <f t="shared" si="2"/>
        <v>ID131</v>
      </c>
      <c r="B133" s="16">
        <v>5</v>
      </c>
      <c r="C133" s="9" t="s">
        <v>856</v>
      </c>
      <c r="D133" s="10" t="s">
        <v>778</v>
      </c>
      <c r="E133" s="1" t="s">
        <v>268</v>
      </c>
      <c r="F133" s="1" t="s">
        <v>269</v>
      </c>
      <c r="G133" s="28" t="str">
        <f>LOOKUP(I133,{"1PW";"AAA";"AEW";"AEW/NJPW";"AJPW";"AJW";"BJW";"CMLL";"CWF";"Dragon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Michinoku Pro</v>
      </c>
      <c r="H133" s="19"/>
      <c r="I133" s="14" t="s">
        <v>267</v>
      </c>
    </row>
    <row r="134" spans="1:9" ht="14.5">
      <c r="A134" s="26" t="str">
        <f t="shared" si="2"/>
        <v>ID132</v>
      </c>
      <c r="B134" s="16">
        <v>5</v>
      </c>
      <c r="C134" s="9" t="s">
        <v>919</v>
      </c>
      <c r="D134" s="10" t="s">
        <v>773</v>
      </c>
      <c r="E134" s="1" t="s">
        <v>4</v>
      </c>
      <c r="F134" s="1" t="s">
        <v>7</v>
      </c>
      <c r="G134" s="28" t="str">
        <f>LOOKUP(I134,{"1PW";"AAA";"AEW";"AEW/NJPW";"AJPW";"AJW";"BJW";"CMLL";"CWF";"Dragon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34" s="19" t="s">
        <v>1063</v>
      </c>
      <c r="I134" s="14" t="s">
        <v>104</v>
      </c>
    </row>
    <row r="135" spans="1:9" ht="14.5">
      <c r="A135" s="26" t="str">
        <f t="shared" si="2"/>
        <v>ID133</v>
      </c>
      <c r="B135" s="16">
        <v>5</v>
      </c>
      <c r="C135" s="9" t="s">
        <v>876</v>
      </c>
      <c r="D135" s="10" t="s">
        <v>771</v>
      </c>
      <c r="E135" s="1" t="s">
        <v>206</v>
      </c>
      <c r="F135" s="1" t="s">
        <v>4</v>
      </c>
      <c r="G135" s="28" t="str">
        <f>LOOKUP(I135,{"1PW";"AAA";"AEW";"AEW/NJPW";"AJPW";"AJW";"BJW";"CMLL";"CWF";"Dragon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35" s="19"/>
      <c r="I135" s="14" t="s">
        <v>205</v>
      </c>
    </row>
    <row r="136" spans="1:9" ht="14.5">
      <c r="A136" s="26" t="str">
        <f t="shared" si="2"/>
        <v>ID134</v>
      </c>
      <c r="B136" s="16">
        <v>5</v>
      </c>
      <c r="C136" s="9" t="s">
        <v>866</v>
      </c>
      <c r="D136" s="10" t="s">
        <v>768</v>
      </c>
      <c r="E136" s="1" t="s">
        <v>88</v>
      </c>
      <c r="F136" s="1" t="s">
        <v>89</v>
      </c>
      <c r="G136" s="28" t="str">
        <f>LOOKUP(I136,{"1PW";"AAA";"AEW";"AEW/NJPW";"AJPW";"AJW";"BJW";"CMLL";"CWF";"Dragon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36" s="19"/>
      <c r="I136" s="14" t="s">
        <v>87</v>
      </c>
    </row>
    <row r="137" spans="1:9" ht="14.5">
      <c r="A137" s="26" t="str">
        <f t="shared" si="2"/>
        <v>ID135</v>
      </c>
      <c r="B137" s="16">
        <v>5</v>
      </c>
      <c r="C137" s="9" t="s">
        <v>836</v>
      </c>
      <c r="D137" s="10" t="s">
        <v>779</v>
      </c>
      <c r="E137" s="1" t="s">
        <v>262</v>
      </c>
      <c r="F137" s="1" t="s">
        <v>263</v>
      </c>
      <c r="G137" s="28" t="str">
        <f>LOOKUP(I137,{"1PW";"AAA";"AEW";"AEW/NJPW";"AJPW";"AJW";"BJW";"CMLL";"CWF";"Dragon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37" s="19"/>
      <c r="I137" s="14" t="s">
        <v>261</v>
      </c>
    </row>
    <row r="138" spans="1:9" ht="14.5">
      <c r="A138" s="26" t="str">
        <f t="shared" si="2"/>
        <v>ID136</v>
      </c>
      <c r="B138" s="16">
        <v>5</v>
      </c>
      <c r="C138" s="9" t="s">
        <v>902</v>
      </c>
      <c r="D138" s="10" t="s">
        <v>770</v>
      </c>
      <c r="E138" s="1" t="s">
        <v>4</v>
      </c>
      <c r="F138" s="1" t="s">
        <v>159</v>
      </c>
      <c r="G138" s="28" t="str">
        <f>LOOKUP(I138,{"1PW";"AAA";"AEW";"AEW/NJPW";"AJPW";"AJW";"BJW";"CMLL";"CWF";"Dragon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38" s="19"/>
      <c r="I138" s="14" t="s">
        <v>174</v>
      </c>
    </row>
    <row r="139" spans="1:9" ht="14.5">
      <c r="A139" s="26" t="str">
        <f t="shared" si="2"/>
        <v>ID137</v>
      </c>
      <c r="B139" s="16">
        <v>5</v>
      </c>
      <c r="C139" s="9" t="s">
        <v>920</v>
      </c>
      <c r="D139" s="10" t="s">
        <v>792</v>
      </c>
      <c r="E139" s="1" t="s">
        <v>29</v>
      </c>
      <c r="F139" s="1" t="s">
        <v>208</v>
      </c>
      <c r="G139" s="28" t="str">
        <f>LOOKUP(I139,{"1PW";"AAA";"AEW";"AEW/NJPW";"AJPW";"AJW";"BJW";"CMLL";"CWF";"Dragon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39" s="19"/>
      <c r="I139" s="14" t="s">
        <v>223</v>
      </c>
    </row>
    <row r="140" spans="1:9" ht="14.5">
      <c r="A140" s="26" t="str">
        <f t="shared" si="2"/>
        <v>ID138</v>
      </c>
      <c r="B140" s="16">
        <v>5</v>
      </c>
      <c r="C140" s="9" t="s">
        <v>921</v>
      </c>
      <c r="D140" s="10" t="s">
        <v>772</v>
      </c>
      <c r="E140" s="1" t="s">
        <v>29</v>
      </c>
      <c r="F140" s="1" t="s">
        <v>2</v>
      </c>
      <c r="G140" s="28" t="str">
        <f>LOOKUP(I140,{"1PW";"AAA";"AEW";"AEW/NJPW";"AJPW";"AJW";"BJW";"CMLL";"CWF";"Dragon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0" s="19"/>
      <c r="I140" s="14" t="s">
        <v>181</v>
      </c>
    </row>
    <row r="141" spans="1:9" ht="14.5">
      <c r="A141" s="26" t="str">
        <f t="shared" si="2"/>
        <v>ID139</v>
      </c>
      <c r="B141" s="16">
        <v>5</v>
      </c>
      <c r="C141" s="9" t="s">
        <v>922</v>
      </c>
      <c r="D141" s="10" t="s">
        <v>768</v>
      </c>
      <c r="E141" s="1" t="s">
        <v>4</v>
      </c>
      <c r="F141" s="1" t="s">
        <v>78</v>
      </c>
      <c r="G141" s="28" t="str">
        <f>LOOKUP(I141,{"1PW";"AAA";"AEW";"AEW/NJPW";"AJPW";"AJW";"BJW";"CMLL";"CWF";"Dragon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1" s="19"/>
      <c r="I141" s="14" t="s">
        <v>77</v>
      </c>
    </row>
    <row r="142" spans="1:9" ht="14.5">
      <c r="A142" s="26" t="str">
        <f t="shared" si="2"/>
        <v>ID140</v>
      </c>
      <c r="B142" s="16">
        <v>5</v>
      </c>
      <c r="C142" s="9" t="s">
        <v>843</v>
      </c>
      <c r="D142" s="10" t="s">
        <v>768</v>
      </c>
      <c r="E142" s="1" t="s">
        <v>84</v>
      </c>
      <c r="F142" s="1" t="s">
        <v>752</v>
      </c>
      <c r="G142" s="28" t="str">
        <f>LOOKUP(I142,{"1PW";"AAA";"AEW";"AEW/NJPW";"AJPW";"AJW";"BJW";"CMLL";"CWF";"Dragon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2" s="19"/>
      <c r="I142" s="14" t="s">
        <v>83</v>
      </c>
    </row>
    <row r="143" spans="1:9" ht="14.5">
      <c r="A143" s="26" t="str">
        <f t="shared" si="2"/>
        <v>ID141</v>
      </c>
      <c r="B143" s="16">
        <v>5</v>
      </c>
      <c r="C143" s="9" t="s">
        <v>826</v>
      </c>
      <c r="D143" s="10" t="s">
        <v>770</v>
      </c>
      <c r="E143" s="1" t="s">
        <v>4</v>
      </c>
      <c r="F143" s="1" t="s">
        <v>160</v>
      </c>
      <c r="G143" s="28" t="str">
        <f>LOOKUP(I143,{"1PW";"AAA";"AEW";"AEW/NJPW";"AJPW";"AJW";"BJW";"CMLL";"CWF";"Dragon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3" s="19" t="s">
        <v>1063</v>
      </c>
      <c r="I143" s="14" t="s">
        <v>170</v>
      </c>
    </row>
    <row r="144" spans="1:9" ht="14.5">
      <c r="A144" s="26" t="str">
        <f t="shared" si="2"/>
        <v>ID142</v>
      </c>
      <c r="B144" s="16">
        <v>5</v>
      </c>
      <c r="C144" s="9" t="s">
        <v>923</v>
      </c>
      <c r="D144" s="10" t="s">
        <v>788</v>
      </c>
      <c r="E144" s="1" t="s">
        <v>302</v>
      </c>
      <c r="F144" s="1" t="s">
        <v>262</v>
      </c>
      <c r="G144" s="28" t="str">
        <f>LOOKUP(I144,{"1PW";"AAA";"AEW";"AEW/NJPW";"AJPW";"AJW";"BJW";"CMLL";"CWF";"Dragon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4" s="19"/>
      <c r="I144" s="14" t="s">
        <v>349</v>
      </c>
    </row>
    <row r="145" spans="1:9" ht="14.5">
      <c r="A145" s="26" t="str">
        <f t="shared" si="2"/>
        <v>ID143</v>
      </c>
      <c r="B145" s="16">
        <v>5</v>
      </c>
      <c r="C145" s="9" t="s">
        <v>894</v>
      </c>
      <c r="D145" s="10" t="s">
        <v>772</v>
      </c>
      <c r="E145" s="1" t="s">
        <v>177</v>
      </c>
      <c r="F145" s="1" t="s">
        <v>180</v>
      </c>
      <c r="G145" s="28" t="str">
        <f>LOOKUP(I145,{"1PW";"AAA";"AEW";"AEW/NJPW";"AJPW";"AJW";"BJW";"CMLL";"CWF";"Dragon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5" s="19"/>
      <c r="I145" s="14" t="s">
        <v>179</v>
      </c>
    </row>
    <row r="146" spans="1:9" ht="14.5">
      <c r="A146" s="26" t="str">
        <f t="shared" si="2"/>
        <v>ID144</v>
      </c>
      <c r="B146" s="16">
        <v>5</v>
      </c>
      <c r="C146" s="9" t="s">
        <v>845</v>
      </c>
      <c r="D146" s="10" t="s">
        <v>771</v>
      </c>
      <c r="E146" s="1" t="s">
        <v>7</v>
      </c>
      <c r="F146" s="1" t="s">
        <v>29</v>
      </c>
      <c r="G146" s="28" t="str">
        <f>LOOKUP(I146,{"1PW";"AAA";"AEW";"AEW/NJPW";"AJPW";"AJW";"BJW";"CMLL";"CWF";"Dragon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6" s="19"/>
      <c r="I146" s="14" t="s">
        <v>204</v>
      </c>
    </row>
    <row r="147" spans="1:9" ht="14.5">
      <c r="A147" s="26" t="str">
        <f t="shared" si="2"/>
        <v>ID145</v>
      </c>
      <c r="B147" s="16">
        <v>5</v>
      </c>
      <c r="C147" s="9" t="s">
        <v>924</v>
      </c>
      <c r="D147" s="10" t="s">
        <v>772</v>
      </c>
      <c r="E147" s="1" t="s">
        <v>29</v>
      </c>
      <c r="F147" s="1" t="s">
        <v>2</v>
      </c>
      <c r="G147" s="28" t="str">
        <f>LOOKUP(I147,{"1PW";"AAA";"AEW";"AEW/NJPW";"AJPW";"AJW";"BJW";"CMLL";"CWF";"Dragon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7" s="19"/>
      <c r="I147" s="14" t="s">
        <v>182</v>
      </c>
    </row>
    <row r="148" spans="1:9" ht="14.5">
      <c r="A148" s="26" t="str">
        <f t="shared" si="2"/>
        <v>ID146</v>
      </c>
      <c r="B148" s="16">
        <v>5</v>
      </c>
      <c r="C148" s="9" t="s">
        <v>854</v>
      </c>
      <c r="D148" s="10" t="s">
        <v>772</v>
      </c>
      <c r="E148" s="1" t="s">
        <v>1</v>
      </c>
      <c r="F148" s="1" t="s">
        <v>7</v>
      </c>
      <c r="G148" s="28" t="str">
        <f>LOOKUP(I148,{"1PW";"AAA";"AEW";"AEW/NJPW";"AJPW";"AJW";"BJW";"CMLL";"CWF";"Dragon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8" s="19"/>
      <c r="I148" s="14" t="s">
        <v>186</v>
      </c>
    </row>
    <row r="149" spans="1:9" ht="14.5">
      <c r="A149" s="26" t="str">
        <f t="shared" si="2"/>
        <v>ID147</v>
      </c>
      <c r="B149" s="16">
        <v>5</v>
      </c>
      <c r="C149" s="9" t="s">
        <v>925</v>
      </c>
      <c r="D149" s="10" t="s">
        <v>772</v>
      </c>
      <c r="E149" s="1" t="s">
        <v>1</v>
      </c>
      <c r="F149" s="1" t="s">
        <v>184</v>
      </c>
      <c r="G149" s="28" t="str">
        <f>LOOKUP(I149,{"1PW";"AAA";"AEW";"AEW/NJPW";"AJPW";"AJW";"BJW";"CMLL";"CWF";"Dragon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49" s="19"/>
      <c r="I149" s="14" t="s">
        <v>185</v>
      </c>
    </row>
    <row r="150" spans="1:9" ht="14.5">
      <c r="A150" s="26" t="str">
        <f t="shared" si="2"/>
        <v>ID148</v>
      </c>
      <c r="B150" s="16">
        <v>5</v>
      </c>
      <c r="C150" s="9" t="s">
        <v>926</v>
      </c>
      <c r="D150" s="10" t="s">
        <v>772</v>
      </c>
      <c r="E150" s="1" t="s">
        <v>40</v>
      </c>
      <c r="F150" s="1" t="s">
        <v>184</v>
      </c>
      <c r="G150" s="28" t="str">
        <f>LOOKUP(I150,{"1PW";"AAA";"AEW";"AEW/NJPW";"AJPW";"AJW";"BJW";"CMLL";"CWF";"Dragon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0" s="19"/>
      <c r="I150" s="14" t="s">
        <v>183</v>
      </c>
    </row>
    <row r="151" spans="1:9" ht="14.5">
      <c r="A151" s="26" t="str">
        <f t="shared" si="2"/>
        <v>ID149</v>
      </c>
      <c r="B151" s="16">
        <v>5</v>
      </c>
      <c r="C151" s="9" t="s">
        <v>927</v>
      </c>
      <c r="D151" s="10" t="s">
        <v>770</v>
      </c>
      <c r="E151" s="1" t="s">
        <v>164</v>
      </c>
      <c r="F151" s="1" t="s">
        <v>2</v>
      </c>
      <c r="G151" s="28" t="str">
        <f>LOOKUP(I151,{"1PW";"AAA";"AEW";"AEW/NJPW";"AJPW";"AJW";"BJW";"CMLL";"CWF";"Dragon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1" s="19"/>
      <c r="I151" s="14" t="s">
        <v>163</v>
      </c>
    </row>
    <row r="152" spans="1:9" ht="14.5">
      <c r="A152" s="26" t="str">
        <f t="shared" si="2"/>
        <v>ID150</v>
      </c>
      <c r="B152" s="16">
        <v>5</v>
      </c>
      <c r="C152" s="9" t="s">
        <v>844</v>
      </c>
      <c r="D152" s="10" t="s">
        <v>770</v>
      </c>
      <c r="E152" s="1" t="s">
        <v>7</v>
      </c>
      <c r="F152" s="1" t="s">
        <v>10</v>
      </c>
      <c r="G152" s="28" t="str">
        <f>LOOKUP(I152,{"1PW";"AAA";"AEW";"AEW/NJPW";"AJPW";"AJW";"BJW";"CMLL";"CWF";"Dragon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2" s="19"/>
      <c r="I152" s="14" t="s">
        <v>162</v>
      </c>
    </row>
    <row r="153" spans="1:9" ht="14.5">
      <c r="A153" s="26" t="str">
        <f t="shared" si="2"/>
        <v>ID151</v>
      </c>
      <c r="B153" s="16">
        <v>5</v>
      </c>
      <c r="C153" s="9" t="s">
        <v>924</v>
      </c>
      <c r="D153" s="10" t="s">
        <v>770</v>
      </c>
      <c r="E153" s="1" t="s">
        <v>26</v>
      </c>
      <c r="F153" s="1" t="s">
        <v>2</v>
      </c>
      <c r="G153" s="28" t="str">
        <f>LOOKUP(I153,{"1PW";"AAA";"AEW";"AEW/NJPW";"AJPW";"AJW";"BJW";"CMLL";"CWF";"Dragon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3" s="19"/>
      <c r="I153" s="14" t="s">
        <v>161</v>
      </c>
    </row>
    <row r="154" spans="1:9" ht="14.5">
      <c r="A154" s="26" t="str">
        <f t="shared" si="2"/>
        <v>ID152</v>
      </c>
      <c r="B154" s="16">
        <v>5</v>
      </c>
      <c r="C154" s="9" t="s">
        <v>928</v>
      </c>
      <c r="D154" s="10" t="s">
        <v>770</v>
      </c>
      <c r="E154" s="1" t="s">
        <v>26</v>
      </c>
      <c r="F154" s="1" t="s">
        <v>4</v>
      </c>
      <c r="G154" s="28" t="str">
        <f>LOOKUP(I154,{"1PW";"AAA";"AEW";"AEW/NJPW";"AJPW";"AJW";"BJW";"CMLL";"CWF";"Dragon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4" s="19"/>
      <c r="I154" s="14" t="s">
        <v>169</v>
      </c>
    </row>
    <row r="155" spans="1:9" ht="14.5">
      <c r="A155" s="26" t="str">
        <f t="shared" si="2"/>
        <v>ID153</v>
      </c>
      <c r="B155" s="16">
        <v>5</v>
      </c>
      <c r="C155" s="9" t="s">
        <v>925</v>
      </c>
      <c r="D155" s="10" t="s">
        <v>770</v>
      </c>
      <c r="E155" s="1" t="s">
        <v>98</v>
      </c>
      <c r="F155" s="1" t="s">
        <v>40</v>
      </c>
      <c r="G155" s="28" t="str">
        <f>LOOKUP(I155,{"1PW";"AAA";"AEW";"AEW/NJPW";"AJPW";"AJW";"BJW";"CMLL";"CWF";"Dragon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5" s="19"/>
      <c r="I155" s="14" t="s">
        <v>168</v>
      </c>
    </row>
    <row r="156" spans="1:9" ht="14.5">
      <c r="A156" s="26" t="str">
        <f t="shared" si="2"/>
        <v>ID154</v>
      </c>
      <c r="B156" s="16">
        <v>5</v>
      </c>
      <c r="C156" s="9" t="s">
        <v>929</v>
      </c>
      <c r="D156" s="10" t="s">
        <v>767</v>
      </c>
      <c r="E156" s="1" t="s">
        <v>10</v>
      </c>
      <c r="F156" s="1" t="s">
        <v>4</v>
      </c>
      <c r="G156" s="28" t="str">
        <f>LOOKUP(I156,{"1PW";"AAA";"AEW";"AEW/NJPW";"AJPW";"AJW";"BJW";"CMLL";"CWF";"Dragon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6" s="19"/>
      <c r="I156" s="14" t="s">
        <v>149</v>
      </c>
    </row>
    <row r="157" spans="1:9" ht="14.5">
      <c r="A157" s="26" t="str">
        <f t="shared" si="2"/>
        <v>ID155</v>
      </c>
      <c r="B157" s="16">
        <v>5</v>
      </c>
      <c r="C157" s="9" t="s">
        <v>927</v>
      </c>
      <c r="D157" s="10" t="s">
        <v>793</v>
      </c>
      <c r="E157" s="1" t="s">
        <v>40</v>
      </c>
      <c r="F157" s="1" t="s">
        <v>208</v>
      </c>
      <c r="G157" s="28" t="str">
        <f>LOOKUP(I157,{"1PW";"AAA";"AEW";"AEW/NJPW";"AJPW";"AJW";"BJW";"CMLL";"CWF";"Dragon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7" s="19"/>
      <c r="I157" s="14" t="s">
        <v>225</v>
      </c>
    </row>
    <row r="158" spans="1:9" ht="14.5">
      <c r="A158" s="26" t="str">
        <f t="shared" si="2"/>
        <v>ID156</v>
      </c>
      <c r="B158" s="16">
        <v>5</v>
      </c>
      <c r="C158" s="9" t="s">
        <v>930</v>
      </c>
      <c r="D158" s="10" t="s">
        <v>791</v>
      </c>
      <c r="E158" s="1" t="s">
        <v>29</v>
      </c>
      <c r="F158" s="1" t="s">
        <v>219</v>
      </c>
      <c r="G158" s="28" t="str">
        <f>LOOKUP(I158,{"1PW";"AAA";"AEW";"AEW/NJPW";"AJPW";"AJW";"BJW";"CMLL";"CWF";"Dragon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8" s="19"/>
      <c r="I158" s="14" t="s">
        <v>218</v>
      </c>
    </row>
    <row r="159" spans="1:9" ht="14.5">
      <c r="A159" s="26" t="str">
        <f t="shared" si="2"/>
        <v>ID157</v>
      </c>
      <c r="B159" s="16">
        <v>5</v>
      </c>
      <c r="C159" s="9" t="s">
        <v>848</v>
      </c>
      <c r="D159" s="10" t="s">
        <v>794</v>
      </c>
      <c r="E159" s="1" t="s">
        <v>40</v>
      </c>
      <c r="F159" s="1" t="s">
        <v>2</v>
      </c>
      <c r="G159" s="28" t="str">
        <f>LOOKUP(I159,{"1PW";"AAA";"AEW";"AEW/NJPW";"AJPW";"AJW";"BJW";"CMLL";"CWF";"Dragon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59" s="19"/>
      <c r="I159" s="14" t="s">
        <v>214</v>
      </c>
    </row>
    <row r="160" spans="1:9" ht="14.5">
      <c r="A160" s="26" t="str">
        <f t="shared" si="2"/>
        <v>ID158</v>
      </c>
      <c r="B160" s="16">
        <v>5</v>
      </c>
      <c r="C160" s="9" t="s">
        <v>837</v>
      </c>
      <c r="D160" s="10" t="s">
        <v>794</v>
      </c>
      <c r="E160" s="1" t="s">
        <v>1</v>
      </c>
      <c r="F160" s="1" t="s">
        <v>7</v>
      </c>
      <c r="G160" s="28" t="str">
        <f>LOOKUP(I160,{"1PW";"AAA";"AEW";"AEW/NJPW";"AJPW";"AJW";"BJW";"CMLL";"CWF";"Dragon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0" s="19"/>
      <c r="I160" s="14" t="s">
        <v>213</v>
      </c>
    </row>
    <row r="161" spans="1:9" ht="14.5">
      <c r="A161" s="26" t="str">
        <f t="shared" si="2"/>
        <v>ID159</v>
      </c>
      <c r="B161" s="16">
        <v>5</v>
      </c>
      <c r="C161" s="9" t="s">
        <v>931</v>
      </c>
      <c r="D161" s="10" t="s">
        <v>783</v>
      </c>
      <c r="E161" s="1" t="s">
        <v>351</v>
      </c>
      <c r="F161" s="1" t="s">
        <v>352</v>
      </c>
      <c r="G161" s="28" t="str">
        <f>LOOKUP(I161,{"1PW";"AAA";"AEW";"AEW/NJPW";"AJPW";"AJW";"BJW";"CMLL";"CWF";"Dragon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1" s="19"/>
      <c r="I161" s="14" t="s">
        <v>350</v>
      </c>
    </row>
    <row r="162" spans="1:9" ht="14.5">
      <c r="A162" s="26" t="str">
        <f t="shared" si="2"/>
        <v>ID160</v>
      </c>
      <c r="B162" s="16">
        <v>5</v>
      </c>
      <c r="C162" s="9" t="s">
        <v>932</v>
      </c>
      <c r="D162" s="10" t="s">
        <v>793</v>
      </c>
      <c r="E162" s="1" t="s">
        <v>2</v>
      </c>
      <c r="F162" s="1" t="s">
        <v>29</v>
      </c>
      <c r="G162" s="28" t="str">
        <f>LOOKUP(I162,{"1PW";"AAA";"AEW";"AEW/NJPW";"AJPW";"AJW";"BJW";"CMLL";"CWF";"Dragon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2" s="19" t="s">
        <v>1129</v>
      </c>
      <c r="I162" s="14" t="s">
        <v>226</v>
      </c>
    </row>
    <row r="163" spans="1:9" ht="14.5">
      <c r="A163" s="26" t="str">
        <f t="shared" si="2"/>
        <v>ID161</v>
      </c>
      <c r="B163" s="16">
        <v>5</v>
      </c>
      <c r="C163" s="9" t="s">
        <v>933</v>
      </c>
      <c r="D163" s="10" t="s">
        <v>795</v>
      </c>
      <c r="E163" s="1" t="s">
        <v>29</v>
      </c>
      <c r="F163" s="1" t="s">
        <v>72</v>
      </c>
      <c r="G163" s="28" t="str">
        <f>LOOKUP(I163,{"1PW";"AAA";"AEW";"AEW/NJPW";"AJPW";"AJW";"BJW";"CMLL";"CWF";"Dragon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3" s="19" t="s">
        <v>1129</v>
      </c>
      <c r="I163" s="14" t="s">
        <v>227</v>
      </c>
    </row>
    <row r="164" spans="1:9" ht="14.5">
      <c r="A164" s="26" t="str">
        <f t="shared" si="2"/>
        <v>ID162</v>
      </c>
      <c r="B164" s="16">
        <v>5</v>
      </c>
      <c r="C164" s="9" t="s">
        <v>934</v>
      </c>
      <c r="D164" s="10" t="s">
        <v>793</v>
      </c>
      <c r="E164" s="1" t="s">
        <v>2</v>
      </c>
      <c r="F164" s="1" t="s">
        <v>29</v>
      </c>
      <c r="G164" s="28" t="str">
        <f>LOOKUP(I164,{"1PW";"AAA";"AEW";"AEW/NJPW";"AJPW";"AJW";"BJW";"CMLL";"CWF";"Dragon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4" s="19" t="s">
        <v>1129</v>
      </c>
      <c r="I164" s="14" t="s">
        <v>224</v>
      </c>
    </row>
    <row r="165" spans="1:9" ht="14.5">
      <c r="A165" s="26" t="str">
        <f t="shared" si="2"/>
        <v>ID163</v>
      </c>
      <c r="B165" s="16">
        <v>5</v>
      </c>
      <c r="C165" s="9" t="s">
        <v>935</v>
      </c>
      <c r="D165" s="10" t="s">
        <v>770</v>
      </c>
      <c r="E165" s="1" t="s">
        <v>2</v>
      </c>
      <c r="F165" s="1" t="s">
        <v>164</v>
      </c>
      <c r="G165" s="28" t="str">
        <f>LOOKUP(I165,{"1PW";"AAA";"AEW";"AEW/NJPW";"AJPW";"AJW";"BJW";"CMLL";"CWF";"Dragon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5" s="19"/>
      <c r="I165" s="14" t="s">
        <v>175</v>
      </c>
    </row>
    <row r="166" spans="1:9" ht="14.5">
      <c r="A166" s="26" t="str">
        <f t="shared" si="2"/>
        <v>ID164</v>
      </c>
      <c r="B166" s="16">
        <v>5</v>
      </c>
      <c r="C166" s="9" t="s">
        <v>936</v>
      </c>
      <c r="D166" s="10" t="s">
        <v>769</v>
      </c>
      <c r="E166" s="1" t="s">
        <v>4</v>
      </c>
      <c r="F166" s="1" t="s">
        <v>33</v>
      </c>
      <c r="G166" s="28" t="str">
        <f>LOOKUP(I166,{"1PW";"AAA";"AEW";"AEW/NJPW";"AJPW";"AJW";"BJW";"CMLL";"CWF";"Dragon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6" s="19"/>
      <c r="I166" s="14" t="s">
        <v>140</v>
      </c>
    </row>
    <row r="167" spans="1:9" ht="14.5">
      <c r="A167" s="26" t="str">
        <f t="shared" si="2"/>
        <v>ID165</v>
      </c>
      <c r="B167" s="16">
        <v>5</v>
      </c>
      <c r="C167" s="9" t="s">
        <v>849</v>
      </c>
      <c r="D167" s="10" t="s">
        <v>773</v>
      </c>
      <c r="E167" s="1" t="s">
        <v>33</v>
      </c>
      <c r="F167" s="1" t="s">
        <v>4</v>
      </c>
      <c r="G167" s="28" t="str">
        <f>LOOKUP(I167,{"1PW";"AAA";"AEW";"AEW/NJPW";"AJPW";"AJW";"BJW";"CMLL";"CWF";"Dragon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7" s="19"/>
      <c r="I167" s="14" t="s">
        <v>126</v>
      </c>
    </row>
    <row r="168" spans="1:9" ht="14.5">
      <c r="A168" s="26" t="str">
        <f t="shared" si="2"/>
        <v>ID166</v>
      </c>
      <c r="B168" s="16">
        <v>5</v>
      </c>
      <c r="C168" s="9" t="s">
        <v>937</v>
      </c>
      <c r="D168" s="10" t="s">
        <v>773</v>
      </c>
      <c r="E168" s="1" t="s">
        <v>33</v>
      </c>
      <c r="F168" s="1" t="s">
        <v>10</v>
      </c>
      <c r="G168" s="28" t="str">
        <f>LOOKUP(I168,{"1PW";"AAA";"AEW";"AEW/NJPW";"AJPW";"AJW";"BJW";"CMLL";"CWF";"Dragon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8" s="19"/>
      <c r="I168" s="14" t="s">
        <v>125</v>
      </c>
    </row>
    <row r="169" spans="1:9" ht="14.5">
      <c r="A169" s="26" t="str">
        <f t="shared" si="2"/>
        <v>ID167</v>
      </c>
      <c r="B169" s="16">
        <v>5</v>
      </c>
      <c r="C169" s="9" t="s">
        <v>868</v>
      </c>
      <c r="D169" s="10" t="s">
        <v>772</v>
      </c>
      <c r="E169" s="1" t="s">
        <v>177</v>
      </c>
      <c r="F169" s="1" t="s">
        <v>178</v>
      </c>
      <c r="G169" s="28" t="str">
        <f>LOOKUP(I169,{"1PW";"AAA";"AEW";"AEW/NJPW";"AJPW";"AJW";"BJW";"CMLL";"CWF";"Dragon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69" s="19"/>
      <c r="I169" s="14" t="s">
        <v>176</v>
      </c>
    </row>
    <row r="170" spans="1:9" ht="14.5">
      <c r="A170" s="26" t="str">
        <f t="shared" si="2"/>
        <v>ID168</v>
      </c>
      <c r="B170" s="16">
        <v>5</v>
      </c>
      <c r="C170" s="9" t="s">
        <v>842</v>
      </c>
      <c r="D170" s="10" t="s">
        <v>773</v>
      </c>
      <c r="E170" s="1" t="s">
        <v>35</v>
      </c>
      <c r="F170" s="1" t="s">
        <v>1139</v>
      </c>
      <c r="G170" s="28" t="str">
        <f>LOOKUP(I170,{"1PW";"AAA";"AEW";"AEW/NJPW";"AJPW";"AJW";"BJW";"CMLL";"CWF";"Dragon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0" s="19" t="s">
        <v>1094</v>
      </c>
      <c r="I170" s="14" t="s">
        <v>109</v>
      </c>
    </row>
    <row r="171" spans="1:9" ht="14.5">
      <c r="A171" s="26" t="str">
        <f t="shared" si="2"/>
        <v>ID169</v>
      </c>
      <c r="B171" s="16">
        <v>5</v>
      </c>
      <c r="C171" s="9" t="s">
        <v>938</v>
      </c>
      <c r="D171" s="10" t="s">
        <v>771</v>
      </c>
      <c r="E171" s="1" t="s">
        <v>2</v>
      </c>
      <c r="F171" s="1" t="s">
        <v>208</v>
      </c>
      <c r="G171" s="28" t="str">
        <f>LOOKUP(I171,{"1PW";"AAA";"AEW";"AEW/NJPW";"AJPW";"AJW";"BJW";"CMLL";"CWF";"Dragon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1" s="19" t="s">
        <v>1129</v>
      </c>
      <c r="I171" s="14" t="s">
        <v>207</v>
      </c>
    </row>
    <row r="172" spans="1:9" ht="14.5">
      <c r="A172" s="26" t="str">
        <f t="shared" si="2"/>
        <v>ID170</v>
      </c>
      <c r="B172" s="16">
        <v>5</v>
      </c>
      <c r="C172" s="9" t="s">
        <v>939</v>
      </c>
      <c r="D172" s="10" t="s">
        <v>772</v>
      </c>
      <c r="E172" s="1" t="s">
        <v>4</v>
      </c>
      <c r="F172" s="1" t="s">
        <v>1097</v>
      </c>
      <c r="G172" s="28" t="str">
        <f>LOOKUP(I172,{"1PW";"AAA";"AEW";"AEW/NJPW";"AJPW";"AJW";"BJW";"CMLL";"CWF";"Dragon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2" s="19" t="s">
        <v>1069</v>
      </c>
      <c r="I172" s="14" t="s">
        <v>195</v>
      </c>
    </row>
    <row r="173" spans="1:9" ht="14.5">
      <c r="A173" s="26" t="str">
        <f t="shared" si="2"/>
        <v>ID171</v>
      </c>
      <c r="B173" s="16">
        <v>5</v>
      </c>
      <c r="C173" s="9" t="s">
        <v>940</v>
      </c>
      <c r="D173" s="10" t="s">
        <v>789</v>
      </c>
      <c r="E173" s="1" t="s">
        <v>388</v>
      </c>
      <c r="F173" s="1" t="s">
        <v>389</v>
      </c>
      <c r="G173" s="28" t="str">
        <f>LOOKUP(I173,{"1PW";"AAA";"AEW";"AEW/NJPW";"AJPW";"AJW";"BJW";"CMLL";"CWF";"Dragon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3" s="19" t="s">
        <v>1094</v>
      </c>
      <c r="I173" s="14" t="s">
        <v>387</v>
      </c>
    </row>
    <row r="174" spans="1:9" ht="14.5">
      <c r="A174" s="26" t="str">
        <f t="shared" si="2"/>
        <v>ID172</v>
      </c>
      <c r="B174" s="16">
        <v>5</v>
      </c>
      <c r="C174" s="9" t="s">
        <v>941</v>
      </c>
      <c r="D174" s="10" t="s">
        <v>780</v>
      </c>
      <c r="E174" s="1" t="s">
        <v>302</v>
      </c>
      <c r="F174" s="1" t="s">
        <v>361</v>
      </c>
      <c r="G174" s="28" t="str">
        <f>LOOKUP(I174,{"1PW";"AAA";"AEW";"AEW/NJPW";"AJPW";"AJW";"BJW";"CMLL";"CWF";"Dragon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4" s="19" t="s">
        <v>1069</v>
      </c>
      <c r="I174" s="14" t="s">
        <v>360</v>
      </c>
    </row>
    <row r="175" spans="1:9" ht="14.5">
      <c r="A175" s="26" t="str">
        <f t="shared" si="2"/>
        <v>ID173</v>
      </c>
      <c r="B175" s="16">
        <v>5</v>
      </c>
      <c r="C175" s="9" t="s">
        <v>942</v>
      </c>
      <c r="D175" s="10" t="s">
        <v>772</v>
      </c>
      <c r="E175" s="1" t="s">
        <v>177</v>
      </c>
      <c r="F175" s="1" t="s">
        <v>13</v>
      </c>
      <c r="G175" s="28" t="str">
        <f>LOOKUP(I175,{"1PW";"AAA";"AEW";"AEW/NJPW";"AJPW";"AJW";"BJW";"CMLL";"CWF";"Dragon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5" s="19"/>
      <c r="I175" s="14" t="s">
        <v>196</v>
      </c>
    </row>
    <row r="176" spans="1:9" ht="14.5">
      <c r="A176" s="26" t="str">
        <f t="shared" si="2"/>
        <v>ID174</v>
      </c>
      <c r="B176" s="16">
        <v>5</v>
      </c>
      <c r="C176" s="9" t="s">
        <v>943</v>
      </c>
      <c r="D176" s="10" t="s">
        <v>781</v>
      </c>
      <c r="E176" s="1" t="s">
        <v>302</v>
      </c>
      <c r="F176" s="1" t="s">
        <v>303</v>
      </c>
      <c r="G176" s="28" t="str">
        <f>LOOKUP(I176,{"1PW";"AAA";"AEW";"AEW/NJPW";"AJPW";"AJW";"BJW";"CMLL";"CWF";"Dragon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6" s="19"/>
      <c r="I176" s="14" t="s">
        <v>301</v>
      </c>
    </row>
    <row r="177" spans="1:9" ht="14.5">
      <c r="A177" s="26" t="str">
        <f t="shared" si="2"/>
        <v>ID175</v>
      </c>
      <c r="B177" s="16">
        <v>5</v>
      </c>
      <c r="C177" s="9" t="s">
        <v>944</v>
      </c>
      <c r="D177" s="10" t="s">
        <v>796</v>
      </c>
      <c r="E177" s="1" t="s">
        <v>408</v>
      </c>
      <c r="F177" s="1" t="s">
        <v>409</v>
      </c>
      <c r="G177" s="28" t="str">
        <f>LOOKUP(I177,{"1PW";"AAA";"AEW";"AEW/NJPW";"AJPW";"AJW";"BJW";"CMLL";"CWF";"Dragon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7" s="19" t="s">
        <v>1098</v>
      </c>
      <c r="I177" s="14" t="s">
        <v>824</v>
      </c>
    </row>
    <row r="178" spans="1:9" ht="14.5">
      <c r="A178" s="26" t="str">
        <f t="shared" si="2"/>
        <v>ID176</v>
      </c>
      <c r="B178" s="16">
        <v>5</v>
      </c>
      <c r="C178" s="9" t="s">
        <v>945</v>
      </c>
      <c r="D178" s="10" t="s">
        <v>781</v>
      </c>
      <c r="E178" s="1" t="s">
        <v>306</v>
      </c>
      <c r="F178" s="1" t="s">
        <v>303</v>
      </c>
      <c r="G178" s="28" t="str">
        <f>LOOKUP(I178,{"1PW";"AAA";"AEW";"AEW/NJPW";"AJPW";"AJW";"BJW";"CMLL";"CWF";"Dragon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8" s="19"/>
      <c r="I178" s="14" t="s">
        <v>305</v>
      </c>
    </row>
    <row r="179" spans="1:9" ht="14.5">
      <c r="A179" s="26" t="str">
        <f t="shared" si="2"/>
        <v>ID177</v>
      </c>
      <c r="B179" s="16">
        <v>5</v>
      </c>
      <c r="C179" s="9" t="s">
        <v>946</v>
      </c>
      <c r="D179" s="10" t="s">
        <v>797</v>
      </c>
      <c r="E179" s="1" t="s">
        <v>248</v>
      </c>
      <c r="F179" s="1" t="s">
        <v>249</v>
      </c>
      <c r="G179" s="28" t="str">
        <f>LOOKUP(I179,{"1PW";"AAA";"AEW";"AEW/NJPW";"AJPW";"AJW";"BJW";"CMLL";"CWF";"Dragon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79" s="19"/>
      <c r="I179" s="14" t="s">
        <v>247</v>
      </c>
    </row>
    <row r="180" spans="1:9" ht="14.5">
      <c r="A180" s="26" t="str">
        <f t="shared" si="2"/>
        <v>ID178</v>
      </c>
      <c r="B180" s="16">
        <v>5</v>
      </c>
      <c r="C180" s="9" t="s">
        <v>947</v>
      </c>
      <c r="D180" s="10" t="s">
        <v>769</v>
      </c>
      <c r="E180" s="1" t="s">
        <v>29</v>
      </c>
      <c r="F180" s="1" t="s">
        <v>10</v>
      </c>
      <c r="G180" s="28" t="str">
        <f>LOOKUP(I180,{"1PW";"AAA";"AEW";"AEW/NJPW";"AJPW";"AJW";"BJW";"CMLL";"CWF";"Dragon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0" s="19" t="s">
        <v>1099</v>
      </c>
      <c r="I180" s="14" t="s">
        <v>141</v>
      </c>
    </row>
    <row r="181" spans="1:9" ht="14.5">
      <c r="A181" s="26" t="str">
        <f t="shared" si="2"/>
        <v>ID179</v>
      </c>
      <c r="B181" s="16">
        <v>5</v>
      </c>
      <c r="C181" s="9" t="s">
        <v>948</v>
      </c>
      <c r="D181" s="10" t="s">
        <v>771</v>
      </c>
      <c r="E181" s="1" t="s">
        <v>7</v>
      </c>
      <c r="F181" s="1" t="s">
        <v>210</v>
      </c>
      <c r="G181" s="28" t="str">
        <f>LOOKUP(I181,{"1PW";"AAA";"AEW";"AEW/NJPW";"AJPW";"AJW";"BJW";"CMLL";"CWF";"Dragon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1" s="19" t="s">
        <v>1100</v>
      </c>
      <c r="I181" s="14" t="s">
        <v>209</v>
      </c>
    </row>
    <row r="182" spans="1:9" ht="14.5">
      <c r="A182" s="26" t="str">
        <f t="shared" si="2"/>
        <v>ID180</v>
      </c>
      <c r="B182" s="16">
        <v>5</v>
      </c>
      <c r="C182" s="9" t="s">
        <v>913</v>
      </c>
      <c r="D182" s="10" t="s">
        <v>791</v>
      </c>
      <c r="E182" s="1" t="s">
        <v>40</v>
      </c>
      <c r="F182" s="1" t="s">
        <v>221</v>
      </c>
      <c r="G182" s="28" t="str">
        <f>LOOKUP(I182,{"1PW";"AAA";"AEW";"AEW/NJPW";"AJPW";"AJW";"BJW";"CMLL";"CWF";"Dragon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2" s="19" t="s">
        <v>1099</v>
      </c>
      <c r="I182" s="14" t="s">
        <v>220</v>
      </c>
    </row>
    <row r="183" spans="1:9" ht="14.5">
      <c r="A183" s="26" t="str">
        <f t="shared" si="2"/>
        <v>ID181</v>
      </c>
      <c r="B183" s="16">
        <v>5</v>
      </c>
      <c r="C183" s="9" t="s">
        <v>949</v>
      </c>
      <c r="D183" s="10" t="s">
        <v>769</v>
      </c>
      <c r="E183" s="1" t="s">
        <v>10</v>
      </c>
      <c r="F183" s="1" t="s">
        <v>29</v>
      </c>
      <c r="G183" s="28" t="str">
        <f>LOOKUP(I183,{"1PW";"AAA";"AEW";"AEW/NJPW";"AJPW";"AJW";"BJW";"CMLL";"CWF";"Dragon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3" s="19" t="s">
        <v>1129</v>
      </c>
      <c r="I183" s="14" t="s">
        <v>137</v>
      </c>
    </row>
    <row r="184" spans="1:9" ht="14.5">
      <c r="A184" s="26" t="str">
        <f t="shared" si="2"/>
        <v>ID182</v>
      </c>
      <c r="B184" s="16">
        <v>5</v>
      </c>
      <c r="C184" s="9" t="s">
        <v>828</v>
      </c>
      <c r="D184" s="10" t="s">
        <v>794</v>
      </c>
      <c r="E184" s="1" t="s">
        <v>2</v>
      </c>
      <c r="F184" s="1" t="s">
        <v>29</v>
      </c>
      <c r="G184" s="28" t="str">
        <f>LOOKUP(I184,{"1PW";"AAA";"AEW";"AEW/NJPW";"AJPW";"AJW";"BJW";"CMLL";"CWF";"Dragon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4" s="19" t="s">
        <v>1129</v>
      </c>
      <c r="I184" s="14" t="s">
        <v>215</v>
      </c>
    </row>
    <row r="185" spans="1:9" ht="14.5">
      <c r="A185" s="26" t="str">
        <f t="shared" si="2"/>
        <v>ID183</v>
      </c>
      <c r="B185" s="16">
        <v>5</v>
      </c>
      <c r="C185" s="9" t="s">
        <v>840</v>
      </c>
      <c r="D185" s="10" t="s">
        <v>767</v>
      </c>
      <c r="E185" s="1" t="s">
        <v>7</v>
      </c>
      <c r="F185" s="1" t="s">
        <v>2</v>
      </c>
      <c r="G185" s="28" t="str">
        <f>LOOKUP(I185,{"1PW";"AAA";"AEW";"AEW/NJPW";"AJPW";"AJW";"BJW";"CMLL";"CWF";"Dragon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5" s="19" t="s">
        <v>1132</v>
      </c>
      <c r="I185" s="14" t="s">
        <v>154</v>
      </c>
    </row>
    <row r="186" spans="1:9" ht="14.5">
      <c r="A186" s="26" t="str">
        <f t="shared" si="2"/>
        <v>ID184</v>
      </c>
      <c r="B186" s="16">
        <v>5</v>
      </c>
      <c r="C186" s="9" t="s">
        <v>828</v>
      </c>
      <c r="D186" s="10" t="s">
        <v>769</v>
      </c>
      <c r="E186" s="1" t="s">
        <v>26</v>
      </c>
      <c r="F186" s="1" t="s">
        <v>7</v>
      </c>
      <c r="G186" s="28" t="str">
        <f>LOOKUP(I186,{"1PW";"AAA";"AEW";"AEW/NJPW";"AJPW";"AJW";"BJW";"CMLL";"CWF";"Dragon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6" s="19" t="s">
        <v>1129</v>
      </c>
      <c r="I186" s="14" t="s">
        <v>69</v>
      </c>
    </row>
    <row r="187" spans="1:9" ht="14.5">
      <c r="A187" s="26" t="str">
        <f t="shared" si="2"/>
        <v>ID185</v>
      </c>
      <c r="B187" s="16">
        <v>5</v>
      </c>
      <c r="C187" s="9" t="s">
        <v>840</v>
      </c>
      <c r="D187" s="10" t="s">
        <v>769</v>
      </c>
      <c r="E187" s="1" t="s">
        <v>10</v>
      </c>
      <c r="F187" s="1" t="s">
        <v>144</v>
      </c>
      <c r="G187" s="28" t="str">
        <f>LOOKUP(I187,{"1PW";"AAA";"AEW";"AEW/NJPW";"AJPW";"AJW";"BJW";"CMLL";"CWF";"Dragon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7" s="19" t="s">
        <v>1099</v>
      </c>
      <c r="I187" s="14" t="s">
        <v>68</v>
      </c>
    </row>
    <row r="188" spans="1:9" ht="14.5">
      <c r="A188" s="26" t="str">
        <f t="shared" si="2"/>
        <v>ID186</v>
      </c>
      <c r="B188" s="16">
        <v>5</v>
      </c>
      <c r="C188" s="9" t="s">
        <v>828</v>
      </c>
      <c r="D188" s="10" t="s">
        <v>791</v>
      </c>
      <c r="E188" s="1" t="s">
        <v>219</v>
      </c>
      <c r="F188" s="1" t="s">
        <v>26</v>
      </c>
      <c r="G188" s="28" t="str">
        <f>LOOKUP(I188,{"1PW";"AAA";"AEW";"AEW/NJPW";"AJPW";"AJW";"BJW";"CMLL";"CWF";"Dragon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8" s="19" t="s">
        <v>1129</v>
      </c>
      <c r="I188" s="14" t="s">
        <v>222</v>
      </c>
    </row>
    <row r="189" spans="1:9" ht="14.5">
      <c r="A189" s="26" t="str">
        <f t="shared" si="2"/>
        <v>ID187</v>
      </c>
      <c r="B189" s="16">
        <v>5</v>
      </c>
      <c r="C189" s="9" t="s">
        <v>828</v>
      </c>
      <c r="D189" s="10" t="s">
        <v>772</v>
      </c>
      <c r="E189" s="1" t="s">
        <v>1</v>
      </c>
      <c r="F189" s="1" t="s">
        <v>200</v>
      </c>
      <c r="G189" s="28" t="str">
        <f>LOOKUP(I189,{"1PW";"AAA";"AEW";"AEW/NJPW";"AJPW";"AJW";"BJW";"CMLL";"CWF";"Dragon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189" s="19" t="s">
        <v>1063</v>
      </c>
      <c r="I189" s="14" t="s">
        <v>199</v>
      </c>
    </row>
    <row r="190" spans="1:9" ht="14.5">
      <c r="A190" s="26" t="str">
        <f t="shared" si="2"/>
        <v>ID188</v>
      </c>
      <c r="B190" s="16">
        <v>5</v>
      </c>
      <c r="C190" s="9" t="s">
        <v>950</v>
      </c>
      <c r="D190" s="10" t="s">
        <v>798</v>
      </c>
      <c r="E190" s="1" t="s">
        <v>237</v>
      </c>
      <c r="F190" s="1" t="s">
        <v>244</v>
      </c>
      <c r="G190" s="28" t="str">
        <f>LOOKUP(I190,{"1PW";"AAA";"AEW";"AEW/NJPW";"AJPW";"AJW";"BJW";"CMLL";"CWF";"Dragon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190" s="19" t="s">
        <v>1133</v>
      </c>
      <c r="I190" s="14" t="s">
        <v>243</v>
      </c>
    </row>
    <row r="191" spans="1:9" ht="14.5">
      <c r="A191" s="26" t="str">
        <f t="shared" si="2"/>
        <v>ID189</v>
      </c>
      <c r="B191" s="16">
        <v>5</v>
      </c>
      <c r="C191" s="9" t="s">
        <v>951</v>
      </c>
      <c r="D191" s="10" t="s">
        <v>799</v>
      </c>
      <c r="E191" s="1" t="s">
        <v>237</v>
      </c>
      <c r="F191" s="1" t="s">
        <v>246</v>
      </c>
      <c r="G191" s="28" t="str">
        <f>LOOKUP(I191,{"1PW";"AAA";"AEW";"AEW/NJPW";"AJPW";"AJW";"BJW";"CMLL";"CWF";"Dragon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191" s="19" t="s">
        <v>1133</v>
      </c>
      <c r="I191" s="14" t="s">
        <v>245</v>
      </c>
    </row>
    <row r="192" spans="1:9" ht="14.5">
      <c r="A192" s="26" t="str">
        <f t="shared" si="2"/>
        <v>ID190</v>
      </c>
      <c r="B192" s="16">
        <v>5</v>
      </c>
      <c r="C192" s="9" t="s">
        <v>881</v>
      </c>
      <c r="D192" s="10" t="s">
        <v>767</v>
      </c>
      <c r="E192" s="1" t="s">
        <v>146</v>
      </c>
      <c r="F192" s="1" t="s">
        <v>147</v>
      </c>
      <c r="G192" s="28" t="str">
        <f>LOOKUP(I192,{"1PW";"AAA";"AEW";"AEW/NJPW";"AJPW";"AJW";"BJW";"CMLL";"CWF";"Dragon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192" s="19" t="s">
        <v>1133</v>
      </c>
      <c r="I192" s="14" t="s">
        <v>145</v>
      </c>
    </row>
    <row r="193" spans="1:9" ht="14.5">
      <c r="A193" s="26" t="str">
        <f t="shared" si="2"/>
        <v>ID191</v>
      </c>
      <c r="B193" s="16">
        <v>5</v>
      </c>
      <c r="C193" s="9" t="s">
        <v>952</v>
      </c>
      <c r="D193" s="10" t="s">
        <v>784</v>
      </c>
      <c r="E193" s="1" t="s">
        <v>16</v>
      </c>
      <c r="F193" s="1" t="s">
        <v>17</v>
      </c>
      <c r="G193" s="28" t="str">
        <f>LOOKUP(I193,{"1PW";"AAA";"AEW";"AEW/NJPW";"AJPW";"AJW";"BJW";"CMLL";"CWF";"Dragon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3" s="19" t="s">
        <v>1065</v>
      </c>
      <c r="I193" s="14" t="s">
        <v>367</v>
      </c>
    </row>
    <row r="194" spans="1:9" ht="14.5">
      <c r="A194" s="26" t="str">
        <f t="shared" si="2"/>
        <v>ID192</v>
      </c>
      <c r="B194" s="16">
        <v>5</v>
      </c>
      <c r="C194" s="9" t="s">
        <v>953</v>
      </c>
      <c r="D194" s="10" t="s">
        <v>784</v>
      </c>
      <c r="E194" s="1" t="s">
        <v>17</v>
      </c>
      <c r="F194" s="1" t="s">
        <v>363</v>
      </c>
      <c r="G194" s="28" t="str">
        <f>LOOKUP(I194,{"1PW";"AAA";"AEW";"AEW/NJPW";"AJPW";"AJW";"BJW";"CMLL";"CWF";"Dragon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4" s="19" t="s">
        <v>1065</v>
      </c>
      <c r="I194" s="14" t="s">
        <v>362</v>
      </c>
    </row>
    <row r="195" spans="1:9" ht="14.5">
      <c r="A195" s="26" t="str">
        <f t="shared" si="2"/>
        <v>ID193</v>
      </c>
      <c r="B195" s="16">
        <v>5</v>
      </c>
      <c r="C195" s="9" t="s">
        <v>857</v>
      </c>
      <c r="D195" s="10" t="s">
        <v>784</v>
      </c>
      <c r="E195" s="1" t="s">
        <v>16</v>
      </c>
      <c r="F195" s="1" t="s">
        <v>17</v>
      </c>
      <c r="G195" s="28" t="str">
        <f>LOOKUP(I195,{"1PW";"AAA";"AEW";"AEW/NJPW";"AJPW";"AJW";"BJW";"CMLL";"CWF";"Dragon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5" s="19"/>
      <c r="I195" s="14" t="s">
        <v>810</v>
      </c>
    </row>
    <row r="196" spans="1:9" ht="14.5">
      <c r="A196" s="26" t="str">
        <f t="shared" ref="A196:A259" si="3">"ID" &amp; (ROW(A196)-2)</f>
        <v>ID194</v>
      </c>
      <c r="B196" s="16">
        <v>5</v>
      </c>
      <c r="C196" s="9" t="s">
        <v>954</v>
      </c>
      <c r="D196" s="10" t="s">
        <v>789</v>
      </c>
      <c r="E196" s="1" t="s">
        <v>17</v>
      </c>
      <c r="F196" s="1" t="s">
        <v>386</v>
      </c>
      <c r="G196" s="28" t="str">
        <f>LOOKUP(I196,{"1PW";"AAA";"AEW";"AEW/NJPW";"AJPW";"AJW";"BJW";"CMLL";"CWF";"Dragon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6" s="19" t="s">
        <v>1065</v>
      </c>
      <c r="I196" s="14" t="s">
        <v>392</v>
      </c>
    </row>
    <row r="197" spans="1:9" ht="14.5">
      <c r="A197" s="26" t="str">
        <f t="shared" si="3"/>
        <v>ID195</v>
      </c>
      <c r="B197" s="16">
        <v>5</v>
      </c>
      <c r="C197" s="9" t="s">
        <v>905</v>
      </c>
      <c r="D197" s="10" t="s">
        <v>789</v>
      </c>
      <c r="E197" s="1" t="s">
        <v>17</v>
      </c>
      <c r="F197" s="1" t="s">
        <v>386</v>
      </c>
      <c r="G197" s="28" t="str">
        <f>LOOKUP(I197,{"1PW";"AAA";"AEW";"AEW/NJPW";"AJPW";"AJW";"BJW";"CMLL";"CWF";"Dragon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7" s="19" t="s">
        <v>1065</v>
      </c>
      <c r="I197" s="14" t="s">
        <v>385</v>
      </c>
    </row>
    <row r="198" spans="1:9" ht="14.5">
      <c r="A198" s="26" t="str">
        <f t="shared" si="3"/>
        <v>ID196</v>
      </c>
      <c r="B198" s="16">
        <v>5</v>
      </c>
      <c r="C198" s="9" t="s">
        <v>955</v>
      </c>
      <c r="D198" s="10" t="s">
        <v>785</v>
      </c>
      <c r="E198" s="1" t="s">
        <v>394</v>
      </c>
      <c r="F198" s="1" t="s">
        <v>375</v>
      </c>
      <c r="G198" s="28" t="str">
        <f>LOOKUP(I198,{"1PW";"AAA";"AEW";"AEW/NJPW";"AJPW";"AJW";"BJW";"CMLL";"CWF";"Dragon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8" s="19" t="s">
        <v>1103</v>
      </c>
      <c r="I198" s="14" t="s">
        <v>393</v>
      </c>
    </row>
    <row r="199" spans="1:9" ht="14.5">
      <c r="A199" s="26" t="str">
        <f t="shared" si="3"/>
        <v>ID197</v>
      </c>
      <c r="B199" s="16">
        <v>5</v>
      </c>
      <c r="C199" s="9" t="s">
        <v>917</v>
      </c>
      <c r="D199" s="10" t="s">
        <v>789</v>
      </c>
      <c r="E199" s="1" t="s">
        <v>381</v>
      </c>
      <c r="F199" s="1" t="s">
        <v>382</v>
      </c>
      <c r="G199" s="28" t="str">
        <f>LOOKUP(I199,{"1PW";"AAA";"AEW";"AEW/NJPW";"AJPW";"AJW";"BJW";"CMLL";"CWF";"Dragon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199" s="19"/>
      <c r="I199" s="14" t="s">
        <v>380</v>
      </c>
    </row>
    <row r="200" spans="1:9" ht="14.5">
      <c r="A200" s="26" t="str">
        <f t="shared" si="3"/>
        <v>ID198</v>
      </c>
      <c r="B200" s="16">
        <v>5</v>
      </c>
      <c r="C200" s="9" t="s">
        <v>956</v>
      </c>
      <c r="D200" s="10" t="s">
        <v>789</v>
      </c>
      <c r="E200" s="1" t="s">
        <v>381</v>
      </c>
      <c r="F200" s="1" t="s">
        <v>384</v>
      </c>
      <c r="G200" s="28" t="str">
        <f>LOOKUP(I200,{"1PW";"AAA";"AEW";"AEW/NJPW";"AJPW";"AJW";"BJW";"CMLL";"CWF";"Dragon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200" s="19"/>
      <c r="I200" s="14" t="s">
        <v>383</v>
      </c>
    </row>
    <row r="201" spans="1:9" ht="14.5">
      <c r="A201" s="26" t="str">
        <f t="shared" si="3"/>
        <v>ID199</v>
      </c>
      <c r="B201" s="16">
        <v>5</v>
      </c>
      <c r="C201" s="9" t="s">
        <v>957</v>
      </c>
      <c r="D201" s="10" t="s">
        <v>786</v>
      </c>
      <c r="E201" s="1" t="s">
        <v>375</v>
      </c>
      <c r="F201" s="1" t="s">
        <v>376</v>
      </c>
      <c r="G201" s="28" t="str">
        <f>LOOKUP(I201,{"1PW";"AAA";"AEW";"AEW/NJPW";"AJPW";"AJW";"BJW";"CMLL";"CWF";"Dragon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201" s="19" t="s">
        <v>1104</v>
      </c>
      <c r="I201" s="14" t="s">
        <v>374</v>
      </c>
    </row>
    <row r="202" spans="1:9" ht="14.5">
      <c r="A202" s="26" t="str">
        <f t="shared" si="3"/>
        <v>ID200</v>
      </c>
      <c r="B202" s="16">
        <v>5</v>
      </c>
      <c r="C202" s="9" t="s">
        <v>906</v>
      </c>
      <c r="D202" s="10" t="s">
        <v>784</v>
      </c>
      <c r="E202" s="1" t="s">
        <v>17</v>
      </c>
      <c r="F202" s="1" t="s">
        <v>16</v>
      </c>
      <c r="G202" s="28" t="str">
        <f>LOOKUP(I202,{"1PW";"AAA";"AEW";"AEW/NJPW";"AJPW";"AJW";"BJW";"CMLL";"CWF";"Dragon Gate";"ECW";"JTO";"JWP";"Michinoku Pro";"NEW";"NJPW";"NWA";"OTT";"NXT";"NOAH";"NWA";"PWG";"RevPro";"ROH";"SMW";"ROH/NJPW";"STARDOM";"TNWA";"UWF";"WCW";"WCW/AAA";"West Coast";"Wrestlecon";"WWE";"WWF";"WWW"},{"1PW";"AAA";"AEW";"AEW/NJPW";"AJPW";"AJW";"BJW";"CMLL";"CWF";"Dragon Gate";"ECW";"JTO";"JWP";"Michinoku Pro";"NEW";"NJPW";"NWA";"OTT";"NXT";"NOAH";"NWA";"PWG";"RevPro";"ROH";"SMW";"ROH/NJPW";"STARDOM";"TNWA";"UWF";"WCW";"WCW/AAA";"West Coast";"Wrestlecon";"WWE";"WWF";"WWW"})</f>
        <v>NWA</v>
      </c>
      <c r="H202" s="19" t="s">
        <v>1065</v>
      </c>
      <c r="I202" s="14" t="s">
        <v>366</v>
      </c>
    </row>
    <row r="203" spans="1:9" ht="14.5">
      <c r="A203" s="26" t="str">
        <f t="shared" si="3"/>
        <v>ID201</v>
      </c>
      <c r="B203" s="16">
        <v>5</v>
      </c>
      <c r="C203" s="9" t="s">
        <v>914</v>
      </c>
      <c r="D203" s="10" t="s">
        <v>772</v>
      </c>
      <c r="E203" s="1" t="s">
        <v>51</v>
      </c>
      <c r="F203" s="1" t="s">
        <v>193</v>
      </c>
      <c r="G203" s="28" t="str">
        <f>LOOKUP(I203,{"1PW";"AAA";"AEW";"AEW/NJPW";"AJPW";"AJW";"BJW";"CMLL";"CWF";"Dragon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203" s="19"/>
      <c r="I203" s="14" t="s">
        <v>192</v>
      </c>
    </row>
    <row r="204" spans="1:9" ht="14.5">
      <c r="A204" s="26" t="str">
        <f t="shared" si="3"/>
        <v>ID202</v>
      </c>
      <c r="B204" s="16">
        <v>5</v>
      </c>
      <c r="C204" s="9" t="s">
        <v>914</v>
      </c>
      <c r="D204" s="10" t="s">
        <v>772</v>
      </c>
      <c r="E204" s="1" t="s">
        <v>50</v>
      </c>
      <c r="F204" s="1" t="s">
        <v>194</v>
      </c>
      <c r="G204" s="28" t="str">
        <f>LOOKUP(I204,{"1PW";"AAA";"AEW";"AEW/NJPW";"AJPW";"AJW";"BJW";"CMLL";"CWF";"Dragon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204" s="19"/>
      <c r="I204" s="14" t="s">
        <v>192</v>
      </c>
    </row>
    <row r="205" spans="1:9" ht="14.5">
      <c r="A205" s="26" t="str">
        <f t="shared" si="3"/>
        <v>ID203</v>
      </c>
      <c r="B205" s="16">
        <v>5</v>
      </c>
      <c r="C205" s="9" t="s">
        <v>958</v>
      </c>
      <c r="D205" s="10" t="s">
        <v>772</v>
      </c>
      <c r="E205" s="1" t="s">
        <v>198</v>
      </c>
      <c r="F205" s="1" t="s">
        <v>50</v>
      </c>
      <c r="G205" s="28" t="str">
        <f>LOOKUP(I205,{"1PW";"AAA";"AEW";"AEW/NJPW";"AJPW";"AJW";"BJW";"CMLL";"CWF";"Dragon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205" s="19" t="s">
        <v>1136</v>
      </c>
      <c r="I205" s="14" t="s">
        <v>197</v>
      </c>
    </row>
    <row r="206" spans="1:9" ht="14.5">
      <c r="A206" s="26" t="str">
        <f t="shared" si="3"/>
        <v>ID204</v>
      </c>
      <c r="B206" s="16">
        <v>5</v>
      </c>
      <c r="C206" s="9" t="s">
        <v>959</v>
      </c>
      <c r="D206" s="10" t="s">
        <v>772</v>
      </c>
      <c r="E206" s="1" t="s">
        <v>188</v>
      </c>
      <c r="F206" s="1" t="s">
        <v>189</v>
      </c>
      <c r="G206" s="28" t="str">
        <f>LOOKUP(I206,{"1PW";"AAA";"AEW";"AEW/NJPW";"AJPW";"AJW";"BJW";"CMLL";"CWF";"Dragon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206" s="19" t="s">
        <v>1105</v>
      </c>
      <c r="I206" s="14" t="s">
        <v>187</v>
      </c>
    </row>
    <row r="207" spans="1:9" ht="14.5">
      <c r="A207" s="26" t="str">
        <f t="shared" si="3"/>
        <v>ID205</v>
      </c>
      <c r="B207" s="16">
        <v>5</v>
      </c>
      <c r="C207" s="9" t="s">
        <v>960</v>
      </c>
      <c r="D207" s="10" t="s">
        <v>767</v>
      </c>
      <c r="E207" s="1" t="s">
        <v>67</v>
      </c>
      <c r="F207" s="1" t="s">
        <v>66</v>
      </c>
      <c r="G207" s="28" t="str">
        <f>LOOKUP(I207,{"1PW";"AAA";"AEW";"AEW/NJPW";"AJPW";"AJW";"BJW";"CMLL";"CWF";"Dragon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207" s="19" t="s">
        <v>1106</v>
      </c>
      <c r="I207" s="14" t="s">
        <v>148</v>
      </c>
    </row>
    <row r="208" spans="1:9" ht="14.5">
      <c r="A208" s="26" t="str">
        <f t="shared" si="3"/>
        <v>ID206</v>
      </c>
      <c r="B208" s="16">
        <v>5</v>
      </c>
      <c r="C208" s="9" t="s">
        <v>961</v>
      </c>
      <c r="D208" s="10" t="s">
        <v>770</v>
      </c>
      <c r="E208" s="1" t="s">
        <v>156</v>
      </c>
      <c r="F208" s="1" t="s">
        <v>157</v>
      </c>
      <c r="G208" s="28" t="s">
        <v>1101</v>
      </c>
      <c r="H208" s="19" t="s">
        <v>1107</v>
      </c>
      <c r="I208" s="14" t="s">
        <v>155</v>
      </c>
    </row>
    <row r="209" spans="1:9" ht="14.5">
      <c r="A209" s="26" t="str">
        <f t="shared" si="3"/>
        <v>ID207</v>
      </c>
      <c r="B209" s="16">
        <v>5</v>
      </c>
      <c r="C209" s="9" t="s">
        <v>962</v>
      </c>
      <c r="D209" s="10" t="s">
        <v>771</v>
      </c>
      <c r="E209" s="1" t="s">
        <v>67</v>
      </c>
      <c r="F209" s="1" t="s">
        <v>33</v>
      </c>
      <c r="G209" s="28" t="str">
        <f>LOOKUP(I209,{"1PW";"AAA";"AEW";"AEW/NJPW";"AJPW";"AJW";"BJW";"CMLL";"CWF";"Dragon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209" s="19"/>
      <c r="I209" s="14" t="s">
        <v>201</v>
      </c>
    </row>
    <row r="210" spans="1:9" ht="14.5">
      <c r="A210" s="26" t="str">
        <f t="shared" si="3"/>
        <v>ID208</v>
      </c>
      <c r="B210" s="16">
        <v>5</v>
      </c>
      <c r="C210" s="9" t="s">
        <v>863</v>
      </c>
      <c r="D210" s="10" t="s">
        <v>794</v>
      </c>
      <c r="E210" s="1" t="s">
        <v>212</v>
      </c>
      <c r="F210" s="1" t="s">
        <v>133</v>
      </c>
      <c r="G210" s="28" t="str">
        <f>LOOKUP(I210,{"1PW";"AAA";"AEW";"AEW/NJPW";"AJPW";"AJW";"BJW";"CMLL";"CWF";"Dragon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210" s="19"/>
      <c r="I210" s="14" t="s">
        <v>211</v>
      </c>
    </row>
    <row r="211" spans="1:9" ht="14.5">
      <c r="A211" s="26" t="str">
        <f t="shared" si="3"/>
        <v>ID209</v>
      </c>
      <c r="B211" s="16">
        <v>5</v>
      </c>
      <c r="C211" s="9" t="s">
        <v>863</v>
      </c>
      <c r="D211" s="10" t="s">
        <v>771</v>
      </c>
      <c r="E211" s="1" t="s">
        <v>203</v>
      </c>
      <c r="F211" s="1" t="s">
        <v>1108</v>
      </c>
      <c r="G211" s="28" t="str">
        <f>LOOKUP(I211,{"1PW";"AAA";"AEW";"AEW/NJPW";"AJPW";"AJW";"BJW";"CMLL";"CWF";"Dragon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211" s="19"/>
      <c r="I211" s="14" t="s">
        <v>202</v>
      </c>
    </row>
    <row r="212" spans="1:9" ht="14.5">
      <c r="A212" s="26" t="str">
        <f t="shared" si="3"/>
        <v>ID210</v>
      </c>
      <c r="B212" s="16">
        <v>5</v>
      </c>
      <c r="C212" s="9" t="s">
        <v>867</v>
      </c>
      <c r="D212" s="10" t="s">
        <v>770</v>
      </c>
      <c r="E212" s="1" t="s">
        <v>159</v>
      </c>
      <c r="F212" s="1" t="s">
        <v>160</v>
      </c>
      <c r="G212" s="28" t="str">
        <f>LOOKUP(I212,{"1PW";"AAA";"AEW";"AEW/NJPW";"AJPW";"AJW";"BJW";"CMLL";"CWF";"Dragon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212" s="19"/>
      <c r="I212" s="14" t="s">
        <v>158</v>
      </c>
    </row>
    <row r="213" spans="1:9" ht="14.5">
      <c r="A213" s="26" t="str">
        <f t="shared" si="3"/>
        <v>ID211</v>
      </c>
      <c r="B213" s="16">
        <v>5</v>
      </c>
      <c r="C213" s="9" t="s">
        <v>963</v>
      </c>
      <c r="D213" s="10" t="s">
        <v>770</v>
      </c>
      <c r="E213" s="1" t="s">
        <v>166</v>
      </c>
      <c r="F213" s="1" t="s">
        <v>167</v>
      </c>
      <c r="G213" s="28" t="str">
        <f>LOOKUP(I213,{"1PW";"AAA";"AEW";"AEW/NJPW";"AJPW";"AJW";"BJW";"CMLL";"CWF";"Dragon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213" s="19"/>
      <c r="I213" s="14" t="s">
        <v>165</v>
      </c>
    </row>
    <row r="214" spans="1:9" ht="14.5">
      <c r="A214" s="26" t="str">
        <f t="shared" si="3"/>
        <v>ID212</v>
      </c>
      <c r="B214" s="16">
        <v>5</v>
      </c>
      <c r="C214" s="9" t="s">
        <v>964</v>
      </c>
      <c r="D214" s="10" t="s">
        <v>768</v>
      </c>
      <c r="E214" s="1" t="s">
        <v>4</v>
      </c>
      <c r="F214" s="1" t="s">
        <v>10</v>
      </c>
      <c r="G214" s="28" t="str">
        <f>LOOKUP(I214,{"1PW";"AAA";"AEW";"AEW/NJPW";"AJPW";"AJW";"BJW";"CMLL";"CWF";"Dragon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214" s="19"/>
      <c r="I214" s="14" t="s">
        <v>82</v>
      </c>
    </row>
    <row r="215" spans="1:9" ht="14.5">
      <c r="A215" s="26" t="str">
        <f t="shared" si="3"/>
        <v>ID213</v>
      </c>
      <c r="B215" s="16">
        <v>5</v>
      </c>
      <c r="C215" s="9" t="s">
        <v>913</v>
      </c>
      <c r="D215" s="10" t="s">
        <v>767</v>
      </c>
      <c r="E215" s="1" t="s">
        <v>4</v>
      </c>
      <c r="F215" s="1" t="s">
        <v>33</v>
      </c>
      <c r="G215" s="28" t="str">
        <f>LOOKUP(I215,{"1PW";"AAA";"AEW";"AEW/NJPW";"AJPW";"AJW";"BJW";"CMLL";"CWF";"Dragon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215" s="19" t="s">
        <v>1109</v>
      </c>
      <c r="I215" s="14" t="s">
        <v>153</v>
      </c>
    </row>
    <row r="216" spans="1:9" ht="14.5">
      <c r="A216" s="26" t="str">
        <f t="shared" si="3"/>
        <v>ID214</v>
      </c>
      <c r="B216" s="16">
        <v>5</v>
      </c>
      <c r="C216" s="9" t="s">
        <v>890</v>
      </c>
      <c r="D216" s="10" t="s">
        <v>773</v>
      </c>
      <c r="E216" s="1" t="s">
        <v>4</v>
      </c>
      <c r="F216" s="1" t="s">
        <v>128</v>
      </c>
      <c r="G216" s="28" t="str">
        <f>LOOKUP(I216,{"1PW";"AAA";"AEW";"AEW/NJPW";"AJPW";"AJW";"BJW";"CMLL";"CWF";"Dragon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216" s="19" t="s">
        <v>1109</v>
      </c>
      <c r="I216" s="14" t="s">
        <v>127</v>
      </c>
    </row>
    <row r="217" spans="1:9" ht="14.5">
      <c r="A217" s="26" t="str">
        <f t="shared" si="3"/>
        <v>ID215</v>
      </c>
      <c r="B217" s="16">
        <v>5</v>
      </c>
      <c r="C217" s="9" t="s">
        <v>965</v>
      </c>
      <c r="D217" s="10" t="s">
        <v>773</v>
      </c>
      <c r="E217" s="1" t="s">
        <v>114</v>
      </c>
      <c r="F217" s="1" t="s">
        <v>4</v>
      </c>
      <c r="G217" s="28" t="str">
        <f>LOOKUP(I217,{"1PW";"AAA";"AEW";"AEW/NJPW";"AJPW";"AJW";"BJW";"CMLL";"CWF";"Dragon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217" s="19" t="s">
        <v>1109</v>
      </c>
      <c r="I217" s="14" t="s">
        <v>113</v>
      </c>
    </row>
    <row r="218" spans="1:9" ht="14.5">
      <c r="A218" s="26" t="str">
        <f t="shared" si="3"/>
        <v>ID216</v>
      </c>
      <c r="B218" s="16">
        <v>5</v>
      </c>
      <c r="C218" s="9" t="s">
        <v>912</v>
      </c>
      <c r="D218" s="10" t="s">
        <v>774</v>
      </c>
      <c r="E218" s="1" t="s">
        <v>253</v>
      </c>
      <c r="F218" s="1" t="s">
        <v>254</v>
      </c>
      <c r="G218" s="28" t="s">
        <v>1332</v>
      </c>
      <c r="H218" s="19"/>
      <c r="I218" s="14" t="s">
        <v>252</v>
      </c>
    </row>
    <row r="219" spans="1:9" ht="14.5">
      <c r="A219" s="26" t="str">
        <f t="shared" si="3"/>
        <v>ID217</v>
      </c>
      <c r="B219" s="16">
        <v>5</v>
      </c>
      <c r="C219" s="9" t="s">
        <v>907</v>
      </c>
      <c r="D219" s="10" t="s">
        <v>773</v>
      </c>
      <c r="E219" s="1" t="s">
        <v>35</v>
      </c>
      <c r="F219" s="1" t="s">
        <v>1110</v>
      </c>
      <c r="G219" s="28" t="str">
        <f>LOOKUP(I219,{"1PW";"AAA";"AEW";"AEW/NJPW";"AJPW";"AJW";"BJW";"CMLL";"CWF";"Dragon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219" s="19" t="s">
        <v>1111</v>
      </c>
      <c r="I219" s="14" t="s">
        <v>115</v>
      </c>
    </row>
    <row r="220" spans="1:9" ht="14.5">
      <c r="A220" s="26" t="str">
        <f t="shared" si="3"/>
        <v>ID218</v>
      </c>
      <c r="B220" s="16">
        <v>5</v>
      </c>
      <c r="C220" s="9" t="s">
        <v>842</v>
      </c>
      <c r="D220" s="10" t="s">
        <v>800</v>
      </c>
      <c r="E220" s="1" t="s">
        <v>237</v>
      </c>
      <c r="F220" s="1" t="s">
        <v>238</v>
      </c>
      <c r="G220" s="28" t="str">
        <f>LOOKUP(I220,{"1PW";"AAA";"AEW";"AEW/NJPW";"AJPW";"AJW";"BJW";"CMLL";"CWF";"Dragon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220" s="19"/>
      <c r="I220" s="14" t="s">
        <v>236</v>
      </c>
    </row>
    <row r="221" spans="1:9" ht="14.5">
      <c r="A221" s="26" t="str">
        <f t="shared" si="3"/>
        <v>ID219</v>
      </c>
      <c r="B221" s="16">
        <v>5</v>
      </c>
      <c r="C221" s="9" t="s">
        <v>966</v>
      </c>
      <c r="D221" s="10" t="s">
        <v>798</v>
      </c>
      <c r="E221" s="1" t="s">
        <v>238</v>
      </c>
      <c r="F221" s="1" t="s">
        <v>231</v>
      </c>
      <c r="G221" s="28" t="str">
        <f>LOOKUP(I221,{"1PW";"AAA";"AEW";"AEW/NJPW";"AJPW";"AJW";"BJW";"CMLL";"CWF";"Dragon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221" s="19" t="s">
        <v>1112</v>
      </c>
      <c r="I221" s="14" t="s">
        <v>242</v>
      </c>
    </row>
    <row r="222" spans="1:9" ht="14.5">
      <c r="A222" s="26" t="str">
        <f t="shared" si="3"/>
        <v>ID220</v>
      </c>
      <c r="B222" s="16">
        <v>5</v>
      </c>
      <c r="C222" s="9" t="s">
        <v>967</v>
      </c>
      <c r="D222" s="10" t="s">
        <v>795</v>
      </c>
      <c r="E222" s="1" t="s">
        <v>229</v>
      </c>
      <c r="F222" s="1" t="s">
        <v>210</v>
      </c>
      <c r="G222" s="28" t="str">
        <f>LOOKUP(I222,{"1PW";"AAA";"AEW";"AEW/NJPW";"AJPW";"AJW";"BJW";"CMLL";"CWF";"Dragon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222" s="19" t="s">
        <v>1112</v>
      </c>
      <c r="I222" s="14" t="s">
        <v>228</v>
      </c>
    </row>
    <row r="223" spans="1:9" ht="14.5">
      <c r="A223" s="26" t="str">
        <f t="shared" si="3"/>
        <v>ID221</v>
      </c>
      <c r="B223" s="16">
        <v>5</v>
      </c>
      <c r="C223" s="9" t="s">
        <v>967</v>
      </c>
      <c r="D223" s="10" t="s">
        <v>801</v>
      </c>
      <c r="E223" s="1" t="s">
        <v>234</v>
      </c>
      <c r="F223" s="1" t="s">
        <v>235</v>
      </c>
      <c r="G223" s="28" t="str">
        <f>LOOKUP(I223,{"1PW";"AAA";"AEW";"AEW/NJPW";"AJPW";"AJW";"BJW";"CMLL";"CWF";"Dragon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223" s="19"/>
      <c r="I223" s="14" t="s">
        <v>233</v>
      </c>
    </row>
    <row r="224" spans="1:9" ht="14.5">
      <c r="A224" s="26" t="str">
        <f t="shared" si="3"/>
        <v>ID222</v>
      </c>
      <c r="B224" s="16">
        <v>5</v>
      </c>
      <c r="C224" s="9" t="s">
        <v>939</v>
      </c>
      <c r="D224" s="10" t="s">
        <v>773</v>
      </c>
      <c r="E224" s="1" t="s">
        <v>35</v>
      </c>
      <c r="F224" s="1" t="s">
        <v>1110</v>
      </c>
      <c r="G224" s="28" t="str">
        <f>LOOKUP(I224,{"1PW";"AAA";"AEW";"AEW/NJPW";"AJPW";"AJW";"BJW";"CMLL";"CWF";"Dragon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224" s="19" t="s">
        <v>1096</v>
      </c>
      <c r="I224" s="14" t="s">
        <v>124</v>
      </c>
    </row>
    <row r="225" spans="1:9" ht="14.5">
      <c r="A225" s="26" t="str">
        <f t="shared" si="3"/>
        <v>ID223</v>
      </c>
      <c r="B225" s="16">
        <v>5</v>
      </c>
      <c r="C225" s="9" t="s">
        <v>968</v>
      </c>
      <c r="D225" s="10" t="s">
        <v>777</v>
      </c>
      <c r="E225" s="1" t="s">
        <v>327</v>
      </c>
      <c r="F225" s="1" t="s">
        <v>328</v>
      </c>
      <c r="G225" s="28" t="s">
        <v>1102</v>
      </c>
      <c r="H225" s="19"/>
      <c r="I225" s="14" t="s">
        <v>326</v>
      </c>
    </row>
    <row r="226" spans="1:9" ht="14.5">
      <c r="A226" s="26" t="str">
        <f t="shared" si="3"/>
        <v>ID224</v>
      </c>
      <c r="B226" s="16">
        <v>5</v>
      </c>
      <c r="C226" s="9" t="s">
        <v>969</v>
      </c>
      <c r="D226" s="10" t="s">
        <v>800</v>
      </c>
      <c r="E226" s="1" t="s">
        <v>240</v>
      </c>
      <c r="F226" s="1" t="s">
        <v>241</v>
      </c>
      <c r="G226" s="28" t="str">
        <f>LOOKUP(I226,{"1PW";"AAA";"AEW";"AEW/NJPW";"AJPW";"AJW";"BJW";"CMLL";"CWF";"Dragon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TNA</v>
      </c>
      <c r="H226" s="19" t="s">
        <v>1113</v>
      </c>
      <c r="I226" s="14" t="s">
        <v>239</v>
      </c>
    </row>
    <row r="227" spans="1:9" ht="14.5">
      <c r="A227" s="26" t="str">
        <f t="shared" si="3"/>
        <v>ID225</v>
      </c>
      <c r="B227" s="16">
        <v>5</v>
      </c>
      <c r="C227" s="9" t="s">
        <v>882</v>
      </c>
      <c r="D227" s="10" t="s">
        <v>787</v>
      </c>
      <c r="E227" s="1" t="s">
        <v>406</v>
      </c>
      <c r="F227" s="1" t="s">
        <v>407</v>
      </c>
      <c r="G227" s="28" t="str">
        <f>LOOKUP(I227,{"1PW";"AAA";"AEW";"AEW/NJPW";"AJPW";"AJW";"BJW";"CMLL";"CWF";"Dragon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UWF</v>
      </c>
      <c r="H227" s="19"/>
      <c r="I227" s="14" t="s">
        <v>405</v>
      </c>
    </row>
    <row r="228" spans="1:9" ht="14.5">
      <c r="A228" s="26" t="str">
        <f t="shared" si="3"/>
        <v>ID226</v>
      </c>
      <c r="B228" s="16">
        <v>5</v>
      </c>
      <c r="C228" s="9" t="s">
        <v>970</v>
      </c>
      <c r="D228" s="10" t="s">
        <v>783</v>
      </c>
      <c r="E228" s="1" t="s">
        <v>355</v>
      </c>
      <c r="F228" s="1" t="s">
        <v>356</v>
      </c>
      <c r="G228" s="28" t="str">
        <f>LOOKUP(I228,{"1PW";"AAA";"AEW";"AEW/NJPW";"AJPW";"AJW";"BJW";"CMLL";"CWF";"Dragon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WCW</v>
      </c>
      <c r="H228" s="19"/>
      <c r="I228" s="14" t="s">
        <v>354</v>
      </c>
    </row>
    <row r="229" spans="1:9" ht="14.5">
      <c r="A229" s="26" t="str">
        <f t="shared" si="3"/>
        <v>ID227</v>
      </c>
      <c r="B229" s="16">
        <v>5</v>
      </c>
      <c r="C229" s="9" t="s">
        <v>971</v>
      </c>
      <c r="D229" s="10" t="s">
        <v>788</v>
      </c>
      <c r="E229" s="1" t="s">
        <v>347</v>
      </c>
      <c r="F229" s="1" t="s">
        <v>348</v>
      </c>
      <c r="G229" s="28" t="str">
        <f>LOOKUP(I229,{"1PW";"AAA";"AEW";"AEW/NJPW";"AJPW";"AJW";"BJW";"CMLL";"CWF";"Dragon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WCW</v>
      </c>
      <c r="H229" s="19"/>
      <c r="I229" s="14" t="s">
        <v>346</v>
      </c>
    </row>
    <row r="230" spans="1:9" ht="14.5">
      <c r="A230" s="26" t="str">
        <f t="shared" si="3"/>
        <v>ID228</v>
      </c>
      <c r="B230" s="16">
        <v>5</v>
      </c>
      <c r="C230" s="9" t="s">
        <v>972</v>
      </c>
      <c r="D230" s="10" t="s">
        <v>781</v>
      </c>
      <c r="E230" s="1" t="s">
        <v>816</v>
      </c>
      <c r="F230" s="1" t="s">
        <v>297</v>
      </c>
      <c r="G230" s="28" t="str">
        <f>LOOKUP(I230,{"1PW";"AAA";"AEW";"AEW/NJPW";"AJPW";"AJW";"BJW";"CMLL";"CWF";"Dragon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WCW/AAA</v>
      </c>
      <c r="H230" s="19"/>
      <c r="I230" s="14" t="s">
        <v>296</v>
      </c>
    </row>
    <row r="231" spans="1:9" ht="14.5">
      <c r="A231" s="26" t="str">
        <f t="shared" si="3"/>
        <v>ID229</v>
      </c>
      <c r="B231" s="16">
        <v>5</v>
      </c>
      <c r="C231" s="9" t="s">
        <v>863</v>
      </c>
      <c r="D231" s="10" t="s">
        <v>773</v>
      </c>
      <c r="E231" s="1" t="s">
        <v>91</v>
      </c>
      <c r="F231" s="1" t="s">
        <v>111</v>
      </c>
      <c r="G231" s="28" t="str">
        <f>LOOKUP(I231,{"1PW";"AAA";"AEW";"AEW/NJPW";"AJPW";"AJW";"BJW";"CMLL";"CWF";"Dragon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231" s="19" t="s">
        <v>1114</v>
      </c>
      <c r="I231" s="14" t="s">
        <v>110</v>
      </c>
    </row>
    <row r="232" spans="1:9" ht="14.5">
      <c r="A232" s="26" t="str">
        <f t="shared" si="3"/>
        <v>ID230</v>
      </c>
      <c r="B232" s="16">
        <v>5</v>
      </c>
      <c r="C232" s="9" t="s">
        <v>836</v>
      </c>
      <c r="D232" s="10" t="s">
        <v>773</v>
      </c>
      <c r="E232" s="1" t="s">
        <v>117</v>
      </c>
      <c r="F232" s="1" t="s">
        <v>118</v>
      </c>
      <c r="G232" s="28" t="str">
        <f>LOOKUP(I232,{"1PW";"AAA";"AEW";"AEW/NJPW";"AJPW";"AJW";"BJW";"CMLL";"CWF";"Dragon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232" s="19"/>
      <c r="I232" s="14" t="s">
        <v>116</v>
      </c>
    </row>
    <row r="233" spans="1:9" ht="14.5">
      <c r="A233" s="26" t="str">
        <f t="shared" si="3"/>
        <v>ID231</v>
      </c>
      <c r="B233" s="16">
        <v>5</v>
      </c>
      <c r="C233" s="9" t="s">
        <v>973</v>
      </c>
      <c r="D233" s="10" t="s">
        <v>802</v>
      </c>
      <c r="E233" s="1" t="s">
        <v>231</v>
      </c>
      <c r="F233" s="1" t="s">
        <v>232</v>
      </c>
      <c r="G233" s="28" t="str">
        <f>LOOKUP(I233,{"1PW";"AAA";"AEW";"AEW/NJPW";"AJPW";"AJW";"BJW";"CMLL";"CWF";"Dragon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233" s="19" t="s">
        <v>1115</v>
      </c>
      <c r="I233" s="14" t="s">
        <v>230</v>
      </c>
    </row>
    <row r="234" spans="1:9" ht="14.5">
      <c r="A234" s="26" t="str">
        <f t="shared" si="3"/>
        <v>ID232</v>
      </c>
      <c r="B234" s="16">
        <v>5</v>
      </c>
      <c r="C234" s="9" t="s">
        <v>939</v>
      </c>
      <c r="D234" s="10" t="s">
        <v>768</v>
      </c>
      <c r="E234" s="1" t="s">
        <v>94</v>
      </c>
      <c r="F234" s="1" t="s">
        <v>95</v>
      </c>
      <c r="G234" s="28" t="str">
        <f>LOOKUP(I234,{"1PW";"AAA";"AEW";"AEW/NJPW";"AJPW";"AJW";"BJW";"CMLL";"CWF";"Dragon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234" s="19" t="s">
        <v>1116</v>
      </c>
      <c r="I234" s="14" t="s">
        <v>93</v>
      </c>
    </row>
    <row r="235" spans="1:9" ht="14.5">
      <c r="A235" s="26" t="str">
        <f t="shared" si="3"/>
        <v>ID233</v>
      </c>
      <c r="B235" s="16">
        <v>5</v>
      </c>
      <c r="C235" s="9" t="s">
        <v>857</v>
      </c>
      <c r="D235" s="10" t="s">
        <v>768</v>
      </c>
      <c r="E235" s="1" t="s">
        <v>91</v>
      </c>
      <c r="F235" s="1" t="s">
        <v>92</v>
      </c>
      <c r="G235" s="28" t="str">
        <f>LOOKUP(I235,{"1PW";"AAA";"AEW";"AEW/NJPW";"AJPW";"AJW";"BJW";"CMLL";"CWF";"Dragon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235" s="19" t="s">
        <v>1114</v>
      </c>
      <c r="I235" s="14" t="s">
        <v>90</v>
      </c>
    </row>
    <row r="236" spans="1:9" ht="14.5">
      <c r="A236" s="26" t="str">
        <f t="shared" si="3"/>
        <v>ID234</v>
      </c>
      <c r="B236" s="16">
        <v>5</v>
      </c>
      <c r="C236" s="9" t="s">
        <v>974</v>
      </c>
      <c r="D236" s="10" t="s">
        <v>779</v>
      </c>
      <c r="E236" s="1" t="s">
        <v>258</v>
      </c>
      <c r="F236" s="1" t="s">
        <v>259</v>
      </c>
      <c r="G236" s="28" t="str">
        <f>LOOKUP(I236,{"1PW";"AAA";"AEW";"AEW/NJPW";"AJPW";"AJW";"BJW";"CMLL";"CWF";"Dragon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WWF</v>
      </c>
      <c r="H236" s="19"/>
      <c r="I236" s="14" t="s">
        <v>257</v>
      </c>
    </row>
    <row r="237" spans="1:9" ht="14.5">
      <c r="A237" s="26" t="str">
        <f t="shared" si="3"/>
        <v>ID235</v>
      </c>
      <c r="B237" s="16">
        <v>5</v>
      </c>
      <c r="C237" s="9" t="s">
        <v>975</v>
      </c>
      <c r="D237" s="10" t="s">
        <v>781</v>
      </c>
      <c r="E237" s="1" t="s">
        <v>265</v>
      </c>
      <c r="F237" s="1" t="s">
        <v>300</v>
      </c>
      <c r="G237" s="28" t="str">
        <f>LOOKUP(I237,{"1PW";"AAA";"AEW";"AEW/NJPW";"AJPW";"AJW";"BJW";"CMLL";"CWF";"Dragon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WWF</v>
      </c>
      <c r="H237" s="19" t="s">
        <v>1117</v>
      </c>
      <c r="I237" s="14" t="s">
        <v>299</v>
      </c>
    </row>
    <row r="238" spans="1:9" ht="14.5">
      <c r="A238" s="26" t="str">
        <f t="shared" si="3"/>
        <v>ID236</v>
      </c>
      <c r="B238" s="16">
        <v>5</v>
      </c>
      <c r="C238" s="9" t="s">
        <v>976</v>
      </c>
      <c r="D238" s="10" t="s">
        <v>779</v>
      </c>
      <c r="E238" s="1" t="s">
        <v>265</v>
      </c>
      <c r="F238" s="1" t="s">
        <v>266</v>
      </c>
      <c r="G238" s="28" t="str">
        <f>LOOKUP(I238,{"1PW";"AAA";"AEW";"AEW/NJPW";"AJPW";"AJW";"BJW";"CMLL";"CWF";"Dragon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WWF</v>
      </c>
      <c r="H238" s="19"/>
      <c r="I238" s="14" t="s">
        <v>264</v>
      </c>
    </row>
    <row r="239" spans="1:9" ht="14.5">
      <c r="A239" s="26" t="str">
        <f t="shared" si="3"/>
        <v>ID237</v>
      </c>
      <c r="B239" s="16">
        <v>5</v>
      </c>
      <c r="C239" s="9" t="s">
        <v>940</v>
      </c>
      <c r="D239" s="10" t="s">
        <v>781</v>
      </c>
      <c r="E239" s="1" t="s">
        <v>308</v>
      </c>
      <c r="F239" s="1" t="s">
        <v>258</v>
      </c>
      <c r="G239" s="28" t="str">
        <f>LOOKUP(I239,{"1PW";"AAA";"AEW";"AEW/NJPW";"AJPW";"AJW";"BJW";"CMLL";"CWF";"Dragon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WWF</v>
      </c>
      <c r="H239" s="19" t="s">
        <v>1114</v>
      </c>
      <c r="I239" s="14" t="s">
        <v>307</v>
      </c>
    </row>
    <row r="240" spans="1:9" ht="14.5">
      <c r="A240" s="26" t="str">
        <f t="shared" si="3"/>
        <v>ID238</v>
      </c>
      <c r="B240" s="16">
        <v>5</v>
      </c>
      <c r="C240" s="9" t="s">
        <v>875</v>
      </c>
      <c r="D240" s="10" t="s">
        <v>772</v>
      </c>
      <c r="E240" s="1" t="s">
        <v>191</v>
      </c>
      <c r="F240" s="1" t="s">
        <v>33</v>
      </c>
      <c r="G240" s="28" t="str">
        <f>LOOKUP(I240,{"1PW";"AAA";"AEW";"AEW/NJPW";"AJPW";"AJW";"BJW";"CMLL";"CWF";"Dragon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WWW</v>
      </c>
      <c r="H240" s="19" t="s">
        <v>1118</v>
      </c>
      <c r="I240" s="14" t="s">
        <v>190</v>
      </c>
    </row>
    <row r="241" spans="1:9" ht="14.5">
      <c r="A241" s="26" t="str">
        <f t="shared" si="3"/>
        <v>ID239</v>
      </c>
      <c r="B241" s="16">
        <v>4.75</v>
      </c>
      <c r="C241" s="9" t="s">
        <v>977</v>
      </c>
      <c r="D241" s="10" t="s">
        <v>768</v>
      </c>
      <c r="E241" s="1" t="s">
        <v>4</v>
      </c>
      <c r="F241" s="1" t="s">
        <v>484</v>
      </c>
      <c r="G241" s="28" t="str">
        <f>LOOKUP(I241,{"1PW";"AAA";"AEW";"AEW/NJPW";"AJPW";"AJW";"BJW";"CMLL";"CWF";"Dragon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1PW</v>
      </c>
      <c r="H241" s="19"/>
      <c r="I241" s="14" t="s">
        <v>483</v>
      </c>
    </row>
    <row r="242" spans="1:9" ht="14.5">
      <c r="A242" s="26" t="str">
        <f t="shared" si="3"/>
        <v>ID240</v>
      </c>
      <c r="B242" s="16">
        <v>4.75</v>
      </c>
      <c r="C242" s="9" t="s">
        <v>826</v>
      </c>
      <c r="D242" s="10" t="s">
        <v>770</v>
      </c>
      <c r="E242" s="1" t="s">
        <v>106</v>
      </c>
      <c r="F242" s="1" t="s">
        <v>97</v>
      </c>
      <c r="G242" s="28" t="str">
        <f>LOOKUP(I242,{"1PW";"AAA";"AEW";"AEW/NJPW";"AJPW";"AJW";"BJW";"CMLL";"CWF";"Dragon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242" s="19" t="s">
        <v>1119</v>
      </c>
      <c r="I242" s="14" t="s">
        <v>638</v>
      </c>
    </row>
    <row r="243" spans="1:9" ht="14.5">
      <c r="A243" s="26" t="str">
        <f t="shared" si="3"/>
        <v>ID241</v>
      </c>
      <c r="B243" s="16">
        <v>4.75</v>
      </c>
      <c r="C243" s="9" t="s">
        <v>978</v>
      </c>
      <c r="D243" s="10" t="s">
        <v>773</v>
      </c>
      <c r="E243" s="1" t="s">
        <v>97</v>
      </c>
      <c r="F243" s="1" t="s">
        <v>159</v>
      </c>
      <c r="G243" s="28" t="str">
        <f>LOOKUP(I243,{"1PW";"AAA";"AEW";"AEW/NJPW";"AJPW";"AJW";"BJW";"CMLL";"CWF";"Dragon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243" s="19" t="s">
        <v>1077</v>
      </c>
      <c r="I243" s="14" t="s">
        <v>497</v>
      </c>
    </row>
    <row r="244" spans="1:9" ht="14.5">
      <c r="A244" s="26" t="str">
        <f t="shared" si="3"/>
        <v>ID242</v>
      </c>
      <c r="B244" s="16">
        <v>4.75</v>
      </c>
      <c r="C244" s="9" t="s">
        <v>979</v>
      </c>
      <c r="D244" s="10" t="s">
        <v>767</v>
      </c>
      <c r="E244" s="1" t="s">
        <v>1</v>
      </c>
      <c r="F244" s="1" t="s">
        <v>106</v>
      </c>
      <c r="G244" s="28" t="str">
        <f>LOOKUP(I244,{"1PW";"AAA";"AEW";"AEW/NJPW";"AJPW";"AJW";"BJW";"CMLL";"CWF";"Dragon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244" s="19" t="s">
        <v>1077</v>
      </c>
      <c r="I244" s="14" t="s">
        <v>602</v>
      </c>
    </row>
    <row r="245" spans="1:9" ht="14.5">
      <c r="A245" s="26" t="str">
        <f t="shared" si="3"/>
        <v>ID243</v>
      </c>
      <c r="B245" s="16">
        <v>4.75</v>
      </c>
      <c r="C245" s="9" t="s">
        <v>980</v>
      </c>
      <c r="D245" s="10" t="s">
        <v>773</v>
      </c>
      <c r="E245" s="1" t="s">
        <v>108</v>
      </c>
      <c r="F245" s="1" t="s">
        <v>540</v>
      </c>
      <c r="G245" s="28" t="str">
        <f>LOOKUP(I245,{"1PW";"AAA";"AEW";"AEW/NJPW";"AJPW";"AJW";"BJW";"CMLL";"CWF";"Dragon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245" s="19" t="s">
        <v>1120</v>
      </c>
      <c r="I245" s="14" t="s">
        <v>539</v>
      </c>
    </row>
    <row r="246" spans="1:9" ht="14.5">
      <c r="A246" s="26" t="str">
        <f t="shared" si="3"/>
        <v>ID244</v>
      </c>
      <c r="B246" s="16">
        <v>4.75</v>
      </c>
      <c r="C246" s="9" t="s">
        <v>945</v>
      </c>
      <c r="D246" s="10" t="s">
        <v>768</v>
      </c>
      <c r="E246" s="1" t="s">
        <v>97</v>
      </c>
      <c r="F246" s="1" t="s">
        <v>459</v>
      </c>
      <c r="G246" s="28" t="str">
        <f>LOOKUP(I246,{"1PW";"AAA";"AEW";"AEW/NJPW";"AJPW";"AJW";"BJW";"CMLL";"CWF";"Dragon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246" s="19" t="s">
        <v>1077</v>
      </c>
      <c r="I246" s="14" t="s">
        <v>458</v>
      </c>
    </row>
    <row r="247" spans="1:9" ht="14.5">
      <c r="A247" s="26" t="str">
        <f t="shared" si="3"/>
        <v>ID245</v>
      </c>
      <c r="B247" s="16">
        <v>4.75</v>
      </c>
      <c r="C247" s="9" t="s">
        <v>981</v>
      </c>
      <c r="D247" s="10" t="s">
        <v>769</v>
      </c>
      <c r="E247" s="1" t="s">
        <v>97</v>
      </c>
      <c r="F247" s="1" t="s">
        <v>593</v>
      </c>
      <c r="G247" s="28" t="str">
        <f>LOOKUP(I247,{"1PW";"AAA";"AEW";"AEW/NJPW";"AJPW";"AJW";"BJW";"CMLL";"CWF";"Dragon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AAA</v>
      </c>
      <c r="H247" s="19"/>
      <c r="I247" s="14" t="s">
        <v>592</v>
      </c>
    </row>
    <row r="248" spans="1:9" ht="14.5">
      <c r="A248" s="26" t="str">
        <f t="shared" si="3"/>
        <v>ID246</v>
      </c>
      <c r="B248" s="16">
        <v>4.75</v>
      </c>
      <c r="C248" s="9" t="s">
        <v>982</v>
      </c>
      <c r="D248" s="10" t="s">
        <v>768</v>
      </c>
      <c r="E248" s="1" t="s">
        <v>35</v>
      </c>
      <c r="F248" s="1" t="s">
        <v>13</v>
      </c>
      <c r="G248" s="28" t="str">
        <f>LOOKUP(I248,{"1PW";"AAA";"AEW";"AEW/NJPW";"AJPW";"AJW";"BJW";"CMLL";"CWF";"Dragon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48" s="19" t="s">
        <v>1095</v>
      </c>
      <c r="I248" s="14" t="s">
        <v>424</v>
      </c>
    </row>
    <row r="249" spans="1:9" ht="14.5">
      <c r="A249" s="26" t="str">
        <f t="shared" si="3"/>
        <v>ID247</v>
      </c>
      <c r="B249" s="16">
        <v>4.75</v>
      </c>
      <c r="C249" s="9" t="s">
        <v>982</v>
      </c>
      <c r="D249" s="10" t="s">
        <v>768</v>
      </c>
      <c r="E249" s="1" t="s">
        <v>4</v>
      </c>
      <c r="F249" s="1" t="s">
        <v>200</v>
      </c>
      <c r="G249" s="28" t="str">
        <f>LOOKUP(I249,{"1PW";"AAA";"AEW";"AEW/NJPW";"AJPW";"AJW";"BJW";"CMLL";"CWF";"Dragon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49" s="19"/>
      <c r="I249" s="14" t="s">
        <v>424</v>
      </c>
    </row>
    <row r="250" spans="1:9" ht="14.5">
      <c r="A250" s="26" t="str">
        <f t="shared" si="3"/>
        <v>ID248</v>
      </c>
      <c r="B250" s="16">
        <v>4.75</v>
      </c>
      <c r="C250" s="9" t="s">
        <v>983</v>
      </c>
      <c r="D250" s="10" t="s">
        <v>773</v>
      </c>
      <c r="E250" s="1" t="s">
        <v>1121</v>
      </c>
      <c r="F250" s="1" t="s">
        <v>80</v>
      </c>
      <c r="G250" s="28" t="str">
        <f>LOOKUP(I250,{"1PW";"AAA";"AEW";"AEW/NJPW";"AJPW";"AJW";"BJW";"CMLL";"CWF";"Dragon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0" s="19" t="s">
        <v>1112</v>
      </c>
      <c r="I250" s="14" t="s">
        <v>522</v>
      </c>
    </row>
    <row r="251" spans="1:9" ht="14.5">
      <c r="A251" s="26" t="str">
        <f t="shared" si="3"/>
        <v>ID249</v>
      </c>
      <c r="B251" s="16">
        <v>4.75</v>
      </c>
      <c r="C251" s="9" t="s">
        <v>943</v>
      </c>
      <c r="D251" s="10" t="s">
        <v>768</v>
      </c>
      <c r="E251" s="1" t="s">
        <v>62</v>
      </c>
      <c r="F251" s="1" t="s">
        <v>35</v>
      </c>
      <c r="G251" s="28" t="str">
        <f>LOOKUP(I251,{"1PW";"AAA";"AEW";"AEW/NJPW";"AJPW";"AJW";"BJW";"CMLL";"CWF";"Dragon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1" s="19" t="s">
        <v>1095</v>
      </c>
      <c r="I251" s="14" t="s">
        <v>438</v>
      </c>
    </row>
    <row r="252" spans="1:9" ht="14.5">
      <c r="A252" s="26" t="str">
        <f t="shared" si="3"/>
        <v>ID250</v>
      </c>
      <c r="B252" s="16">
        <v>4.75</v>
      </c>
      <c r="C252" s="9" t="s">
        <v>864</v>
      </c>
      <c r="D252" s="10" t="s">
        <v>770</v>
      </c>
      <c r="E252" s="1" t="s">
        <v>13</v>
      </c>
      <c r="F252" s="1" t="s">
        <v>1072</v>
      </c>
      <c r="G252" s="28" t="str">
        <f>LOOKUP(I252,{"1PW";"AAA";"AEW";"AEW/NJPW";"AJPW";"AJW";"BJW";"CMLL";"CWF";"Dragon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2" s="19" t="s">
        <v>1095</v>
      </c>
      <c r="I252" s="14" t="s">
        <v>171</v>
      </c>
    </row>
    <row r="253" spans="1:9" ht="14.5">
      <c r="A253" s="26" t="str">
        <f t="shared" si="3"/>
        <v>ID251</v>
      </c>
      <c r="B253" s="16">
        <v>4.75</v>
      </c>
      <c r="C253" s="9" t="s">
        <v>984</v>
      </c>
      <c r="D253" s="10" t="s">
        <v>769</v>
      </c>
      <c r="E253" s="1" t="s">
        <v>13</v>
      </c>
      <c r="F253" s="1" t="s">
        <v>589</v>
      </c>
      <c r="G253" s="28" t="str">
        <f>LOOKUP(I253,{"1PW";"AAA";"AEW";"AEW/NJPW";"AJPW";"AJW";"BJW";"CMLL";"CWF";"Dragon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3" s="19" t="s">
        <v>1095</v>
      </c>
      <c r="I253" s="14" t="s">
        <v>588</v>
      </c>
    </row>
    <row r="254" spans="1:9" ht="14.5">
      <c r="A254" s="26" t="str">
        <f t="shared" si="3"/>
        <v>ID252</v>
      </c>
      <c r="B254" s="16">
        <v>4.75</v>
      </c>
      <c r="C254" s="9" t="s">
        <v>866</v>
      </c>
      <c r="D254" s="10" t="s">
        <v>768</v>
      </c>
      <c r="E254" s="1" t="s">
        <v>19</v>
      </c>
      <c r="F254" s="1" t="s">
        <v>440</v>
      </c>
      <c r="G254" s="28" t="str">
        <f>LOOKUP(I254,{"1PW";"AAA";"AEW";"AEW/NJPW";"AJPW";"AJW";"BJW";"CMLL";"CWF";"Dragon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4" s="19" t="s">
        <v>1067</v>
      </c>
      <c r="I254" s="14" t="s">
        <v>85</v>
      </c>
    </row>
    <row r="255" spans="1:9" ht="14.5">
      <c r="A255" s="26" t="str">
        <f t="shared" si="3"/>
        <v>ID253</v>
      </c>
      <c r="B255" s="16">
        <v>4.75</v>
      </c>
      <c r="C255" s="9" t="s">
        <v>985</v>
      </c>
      <c r="D255" s="10" t="s">
        <v>769</v>
      </c>
      <c r="E255" s="1" t="s">
        <v>575</v>
      </c>
      <c r="F255" s="1" t="s">
        <v>576</v>
      </c>
      <c r="G255" s="28" t="str">
        <f>LOOKUP(I255,{"1PW";"AAA";"AEW";"AEW/NJPW";"AJPW";"AJW";"BJW";"CMLL";"CWF";"Dragon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5" s="19"/>
      <c r="I255" s="14" t="s">
        <v>574</v>
      </c>
    </row>
    <row r="256" spans="1:9" ht="14.5">
      <c r="A256" s="26" t="str">
        <f t="shared" si="3"/>
        <v>ID254</v>
      </c>
      <c r="B256" s="16">
        <v>4.75</v>
      </c>
      <c r="C256" s="9" t="s">
        <v>840</v>
      </c>
      <c r="D256" s="10" t="s">
        <v>773</v>
      </c>
      <c r="E256" s="1" t="s">
        <v>38</v>
      </c>
      <c r="F256" s="1" t="s">
        <v>20</v>
      </c>
      <c r="G256" s="28" t="str">
        <f>LOOKUP(I256,{"1PW";"AAA";"AEW";"AEW/NJPW";"AJPW";"AJW";"BJW";"CMLL";"CWF";"Dragon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6" s="19" t="s">
        <v>1067</v>
      </c>
      <c r="I256" s="14" t="s">
        <v>559</v>
      </c>
    </row>
    <row r="257" spans="1:9" ht="14.5">
      <c r="A257" s="26" t="str">
        <f t="shared" si="3"/>
        <v>ID255</v>
      </c>
      <c r="B257" s="16">
        <v>4.75</v>
      </c>
      <c r="C257" s="9" t="s">
        <v>932</v>
      </c>
      <c r="D257" s="10" t="s">
        <v>773</v>
      </c>
      <c r="E257" s="1" t="s">
        <v>35</v>
      </c>
      <c r="F257" s="1" t="s">
        <v>13</v>
      </c>
      <c r="G257" s="28" t="str">
        <f>LOOKUP(I257,{"1PW";"AAA";"AEW";"AEW/NJPW";"AJPW";"AJW";"BJW";"CMLL";"CWF";"Dragon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7" s="19" t="s">
        <v>1124</v>
      </c>
      <c r="I257" s="14" t="s">
        <v>552</v>
      </c>
    </row>
    <row r="258" spans="1:9" ht="14.5">
      <c r="A258" s="26" t="str">
        <f t="shared" si="3"/>
        <v>ID256</v>
      </c>
      <c r="B258" s="16">
        <v>4.75</v>
      </c>
      <c r="C258" s="9" t="s">
        <v>986</v>
      </c>
      <c r="D258" s="10" t="s">
        <v>773</v>
      </c>
      <c r="E258" s="1" t="s">
        <v>4</v>
      </c>
      <c r="F258" s="1" t="s">
        <v>542</v>
      </c>
      <c r="G258" s="28" t="str">
        <f>LOOKUP(I258,{"1PW";"AAA";"AEW";"AEW/NJPW";"AJPW";"AJW";"BJW";"CMLL";"CWF";"Dragon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8" s="19"/>
      <c r="I258" s="14" t="s">
        <v>541</v>
      </c>
    </row>
    <row r="259" spans="1:9" ht="14.5">
      <c r="A259" s="26" t="str">
        <f t="shared" si="3"/>
        <v>ID257</v>
      </c>
      <c r="B259" s="16">
        <v>4.75</v>
      </c>
      <c r="C259" s="9" t="s">
        <v>986</v>
      </c>
      <c r="D259" s="10" t="s">
        <v>773</v>
      </c>
      <c r="E259" s="1" t="s">
        <v>13</v>
      </c>
      <c r="F259" s="1" t="s">
        <v>543</v>
      </c>
      <c r="G259" s="28" t="str">
        <f>LOOKUP(I259,{"1PW";"AAA";"AEW";"AEW/NJPW";"AJPW";"AJW";"BJW";"CMLL";"CWF";"Dragon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59" s="19" t="s">
        <v>1095</v>
      </c>
      <c r="I259" s="14" t="s">
        <v>541</v>
      </c>
    </row>
    <row r="260" spans="1:9" ht="14.5">
      <c r="A260" s="26" t="str">
        <f t="shared" ref="A260:A323" si="4">"ID" &amp; (ROW(A260)-2)</f>
        <v>ID258</v>
      </c>
      <c r="B260" s="16">
        <v>4.75</v>
      </c>
      <c r="C260" s="9" t="s">
        <v>987</v>
      </c>
      <c r="D260" s="10" t="s">
        <v>773</v>
      </c>
      <c r="E260" s="1" t="s">
        <v>756</v>
      </c>
      <c r="F260" s="1" t="s">
        <v>534</v>
      </c>
      <c r="G260" s="28" t="str">
        <f>LOOKUP(I260,{"1PW";"AAA";"AEW";"AEW/NJPW";"AJPW";"AJW";"BJW";"CMLL";"CWF";"Dragon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0" s="19"/>
      <c r="I260" s="14" t="s">
        <v>533</v>
      </c>
    </row>
    <row r="261" spans="1:9" ht="14.5">
      <c r="A261" s="26" t="str">
        <f t="shared" si="4"/>
        <v>ID259</v>
      </c>
      <c r="B261" s="16">
        <v>4.75</v>
      </c>
      <c r="C261" s="9" t="s">
        <v>988</v>
      </c>
      <c r="D261" s="10" t="s">
        <v>773</v>
      </c>
      <c r="E261" s="1" t="s">
        <v>531</v>
      </c>
      <c r="F261" s="1" t="s">
        <v>532</v>
      </c>
      <c r="G261" s="28" t="str">
        <f>LOOKUP(I261,{"1PW";"AAA";"AEW";"AEW/NJPW";"AJPW";"AJW";"BJW";"CMLL";"CWF";"Dragon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1" s="19" t="s">
        <v>1095</v>
      </c>
      <c r="I261" s="14" t="s">
        <v>530</v>
      </c>
    </row>
    <row r="262" spans="1:9" ht="14.5">
      <c r="A262" s="26" t="str">
        <f t="shared" si="4"/>
        <v>ID260</v>
      </c>
      <c r="B262" s="16">
        <v>4.75</v>
      </c>
      <c r="C262" s="9" t="s">
        <v>989</v>
      </c>
      <c r="D262" s="10" t="s">
        <v>773</v>
      </c>
      <c r="E262" s="1" t="s">
        <v>527</v>
      </c>
      <c r="F262" s="1" t="s">
        <v>20</v>
      </c>
      <c r="G262" s="28" t="str">
        <f>LOOKUP(I262,{"1PW";"AAA";"AEW";"AEW/NJPW";"AJPW";"AJW";"BJW";"CMLL";"CWF";"Dragon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2" s="19"/>
      <c r="I262" s="14" t="s">
        <v>526</v>
      </c>
    </row>
    <row r="263" spans="1:9" ht="14.5">
      <c r="A263" s="26" t="str">
        <f t="shared" si="4"/>
        <v>ID261</v>
      </c>
      <c r="B263" s="16">
        <v>4.75</v>
      </c>
      <c r="C263" s="9" t="s">
        <v>924</v>
      </c>
      <c r="D263" s="10" t="s">
        <v>773</v>
      </c>
      <c r="E263" s="1" t="s">
        <v>98</v>
      </c>
      <c r="F263" s="1" t="s">
        <v>200</v>
      </c>
      <c r="G263" s="28" t="str">
        <f>LOOKUP(I263,{"1PW";"AAA";"AEW";"AEW/NJPW";"AJPW";"AJW";"BJW";"CMLL";"CWF";"Dragon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3" s="19" t="s">
        <v>1067</v>
      </c>
      <c r="I263" s="14" t="s">
        <v>519</v>
      </c>
    </row>
    <row r="264" spans="1:9" ht="14.5">
      <c r="A264" s="26" t="str">
        <f t="shared" si="4"/>
        <v>ID262</v>
      </c>
      <c r="B264" s="16">
        <v>4.75</v>
      </c>
      <c r="C264" s="9" t="s">
        <v>853</v>
      </c>
      <c r="D264" s="10" t="s">
        <v>773</v>
      </c>
      <c r="E264" s="1" t="s">
        <v>100</v>
      </c>
      <c r="F264" s="1" t="s">
        <v>1080</v>
      </c>
      <c r="G264" s="28" t="str">
        <f>LOOKUP(I264,{"1PW";"AAA";"AEW";"AEW/NJPW";"AJPW";"AJW";"BJW";"CMLL";"CWF";"Dragon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4" s="19"/>
      <c r="I264" s="14" t="s">
        <v>517</v>
      </c>
    </row>
    <row r="265" spans="1:9" ht="14.5">
      <c r="A265" s="26" t="str">
        <f t="shared" si="4"/>
        <v>ID263</v>
      </c>
      <c r="B265" s="16">
        <v>4.75</v>
      </c>
      <c r="C265" s="9" t="s">
        <v>990</v>
      </c>
      <c r="D265" s="10" t="s">
        <v>773</v>
      </c>
      <c r="E265" s="1" t="s">
        <v>200</v>
      </c>
      <c r="F265" s="1" t="s">
        <v>40</v>
      </c>
      <c r="G265" s="28" t="str">
        <f>LOOKUP(I265,{"1PW";"AAA";"AEW";"AEW/NJPW";"AJPW";"AJW";"BJW";"CMLL";"CWF";"Dragon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5" s="19" t="s">
        <v>1112</v>
      </c>
      <c r="I265" s="14" t="s">
        <v>504</v>
      </c>
    </row>
    <row r="266" spans="1:9" ht="14.5">
      <c r="A266" s="26" t="str">
        <f t="shared" si="4"/>
        <v>ID264</v>
      </c>
      <c r="B266" s="16">
        <v>4.75</v>
      </c>
      <c r="C266" s="9" t="s">
        <v>978</v>
      </c>
      <c r="D266" s="10" t="s">
        <v>773</v>
      </c>
      <c r="E266" s="1" t="s">
        <v>100</v>
      </c>
      <c r="F266" s="1" t="s">
        <v>101</v>
      </c>
      <c r="G266" s="28" t="str">
        <f>LOOKUP(I266,{"1PW";"AAA";"AEW";"AEW/NJPW";"AJPW";"AJW";"BJW";"CMLL";"CWF";"Dragon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6" s="19" t="s">
        <v>1081</v>
      </c>
      <c r="I266" s="14" t="s">
        <v>498</v>
      </c>
    </row>
    <row r="267" spans="1:9" ht="14.5">
      <c r="A267" s="26" t="str">
        <f t="shared" si="4"/>
        <v>ID265</v>
      </c>
      <c r="B267" s="16">
        <v>4.75</v>
      </c>
      <c r="C267" s="9" t="s">
        <v>991</v>
      </c>
      <c r="D267" s="10" t="s">
        <v>768</v>
      </c>
      <c r="E267" s="1" t="s">
        <v>20</v>
      </c>
      <c r="F267" s="1" t="s">
        <v>487</v>
      </c>
      <c r="G267" s="28" t="str">
        <f>LOOKUP(I267,{"1PW";"AAA";"AEW";"AEW/NJPW";"AJPW";"AJW";"BJW";"CMLL";"CWF";"Dragon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7" s="19"/>
      <c r="I267" s="14" t="s">
        <v>486</v>
      </c>
    </row>
    <row r="268" spans="1:9" ht="14.5">
      <c r="A268" s="26" t="str">
        <f t="shared" si="4"/>
        <v>ID266</v>
      </c>
      <c r="B268" s="16">
        <v>4.75</v>
      </c>
      <c r="C268" s="9" t="s">
        <v>992</v>
      </c>
      <c r="D268" s="10" t="s">
        <v>768</v>
      </c>
      <c r="E268" s="1" t="s">
        <v>98</v>
      </c>
      <c r="F268" s="1" t="s">
        <v>1</v>
      </c>
      <c r="G268" s="28" t="str">
        <f>LOOKUP(I268,{"1PW";"AAA";"AEW";"AEW/NJPW";"AJPW";"AJW";"BJW";"CMLL";"CWF";"Dragon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8" s="19"/>
      <c r="I268" s="14" t="s">
        <v>449</v>
      </c>
    </row>
    <row r="269" spans="1:9" ht="14.5">
      <c r="A269" s="26" t="str">
        <f t="shared" si="4"/>
        <v>ID267</v>
      </c>
      <c r="B269" s="16">
        <v>4.75</v>
      </c>
      <c r="C269" s="9" t="s">
        <v>925</v>
      </c>
      <c r="D269" s="10" t="s">
        <v>768</v>
      </c>
      <c r="E269" s="1" t="s">
        <v>437</v>
      </c>
      <c r="F269" s="1" t="s">
        <v>754</v>
      </c>
      <c r="G269" s="28" t="str">
        <f>LOOKUP(I269,{"1PW";"AAA";"AEW";"AEW/NJPW";"AJPW";"AJW";"BJW";"CMLL";"CWF";"Dragon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69" s="19"/>
      <c r="I269" s="14" t="s">
        <v>436</v>
      </c>
    </row>
    <row r="270" spans="1:9" ht="14.5">
      <c r="A270" s="26" t="str">
        <f t="shared" si="4"/>
        <v>ID268</v>
      </c>
      <c r="B270" s="16">
        <v>4.75</v>
      </c>
      <c r="C270" s="9" t="s">
        <v>993</v>
      </c>
      <c r="D270" s="10" t="s">
        <v>767</v>
      </c>
      <c r="E270" s="1" t="s">
        <v>12</v>
      </c>
      <c r="F270" s="1" t="s">
        <v>1072</v>
      </c>
      <c r="G270" s="28" t="str">
        <f>LOOKUP(I270,{"1PW";"AAA";"AEW";"AEW/NJPW";"AJPW";"AJW";"BJW";"CMLL";"CWF";"Dragon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0" s="19" t="s">
        <v>1095</v>
      </c>
      <c r="I270" s="14" t="s">
        <v>613</v>
      </c>
    </row>
    <row r="271" spans="1:9" ht="14.5">
      <c r="A271" s="26" t="str">
        <f t="shared" si="4"/>
        <v>ID269</v>
      </c>
      <c r="B271" s="16">
        <v>4.75</v>
      </c>
      <c r="C271" s="9" t="s">
        <v>898</v>
      </c>
      <c r="D271" s="10" t="s">
        <v>767</v>
      </c>
      <c r="E271" s="1" t="s">
        <v>1123</v>
      </c>
      <c r="F271" s="1" t="s">
        <v>609</v>
      </c>
      <c r="G271" s="28" t="str">
        <f>LOOKUP(I271,{"1PW";"AAA";"AEW";"AEW/NJPW";"AJPW";"AJW";"BJW";"CMLL";"CWF";"Dragon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1" s="19"/>
      <c r="I271" s="14" t="s">
        <v>608</v>
      </c>
    </row>
    <row r="272" spans="1:9" ht="14.5">
      <c r="A272" s="26" t="str">
        <f t="shared" si="4"/>
        <v>ID270</v>
      </c>
      <c r="B272" s="16">
        <v>4.75</v>
      </c>
      <c r="C272" s="9" t="s">
        <v>994</v>
      </c>
      <c r="D272" s="10" t="s">
        <v>769</v>
      </c>
      <c r="E272" s="1" t="s">
        <v>598</v>
      </c>
      <c r="F272" s="1" t="s">
        <v>599</v>
      </c>
      <c r="G272" s="28" t="str">
        <f>LOOKUP(I272,{"1PW";"AAA";"AEW";"AEW/NJPW";"AJPW";"AJW";"BJW";"CMLL";"CWF";"Dragon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2" s="19"/>
      <c r="I272" s="14" t="s">
        <v>597</v>
      </c>
    </row>
    <row r="273" spans="1:9" ht="14.5">
      <c r="A273" s="26" t="str">
        <f t="shared" si="4"/>
        <v>ID271</v>
      </c>
      <c r="B273" s="16">
        <v>4.75</v>
      </c>
      <c r="C273" s="9" t="s">
        <v>903</v>
      </c>
      <c r="D273" s="10" t="s">
        <v>770</v>
      </c>
      <c r="E273" s="1" t="s">
        <v>143</v>
      </c>
      <c r="F273" s="1" t="s">
        <v>622</v>
      </c>
      <c r="G273" s="28" t="str">
        <f>LOOKUP(I273,{"1PW";"AAA";"AEW";"AEW/NJPW";"AJPW";"AJW";"BJW";"CMLL";"CWF";"Dragon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3" s="19"/>
      <c r="I273" s="14" t="s">
        <v>621</v>
      </c>
    </row>
    <row r="274" spans="1:9" ht="14.5">
      <c r="A274" s="26" t="str">
        <f t="shared" si="4"/>
        <v>ID272</v>
      </c>
      <c r="B274" s="16">
        <v>4.75</v>
      </c>
      <c r="C274" s="9" t="s">
        <v>995</v>
      </c>
      <c r="D274" s="10" t="s">
        <v>773</v>
      </c>
      <c r="E274" s="1" t="s">
        <v>101</v>
      </c>
      <c r="F274" s="1" t="s">
        <v>100</v>
      </c>
      <c r="G274" s="28" t="str">
        <f>LOOKUP(I274,{"1PW";"AAA";"AEW";"AEW/NJPW";"AJPW";"AJW";"BJW";"CMLL";"CWF";"Dragon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4" s="19"/>
      <c r="I274" s="14" t="s">
        <v>505</v>
      </c>
    </row>
    <row r="275" spans="1:9" ht="14.5">
      <c r="A275" s="26" t="str">
        <f t="shared" si="4"/>
        <v>ID273</v>
      </c>
      <c r="B275" s="16">
        <v>4.75</v>
      </c>
      <c r="C275" s="9" t="s">
        <v>862</v>
      </c>
      <c r="D275" s="10" t="s">
        <v>769</v>
      </c>
      <c r="E275" s="1" t="s">
        <v>20</v>
      </c>
      <c r="F275" s="1" t="s">
        <v>72</v>
      </c>
      <c r="G275" s="28" t="str">
        <f>LOOKUP(I275,{"1PW";"AAA";"AEW";"AEW/NJPW";"AJPW";"AJW";"BJW";"CMLL";"CWF";"Dragon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5" s="19"/>
      <c r="I275" s="14" t="s">
        <v>573</v>
      </c>
    </row>
    <row r="276" spans="1:9" ht="14.5">
      <c r="A276" s="26" t="str">
        <f t="shared" si="4"/>
        <v>ID274</v>
      </c>
      <c r="B276" s="16">
        <v>4.75</v>
      </c>
      <c r="C276" s="9" t="s">
        <v>966</v>
      </c>
      <c r="D276" s="10" t="s">
        <v>769</v>
      </c>
      <c r="E276" s="1" t="s">
        <v>571</v>
      </c>
      <c r="F276" s="1" t="s">
        <v>572</v>
      </c>
      <c r="G276" s="28" t="str">
        <f>LOOKUP(I276,{"1PW";"AAA";"AEW";"AEW/NJPW";"AJPW";"AJW";"BJW";"CMLL";"CWF";"Dragon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6" s="19"/>
      <c r="I276" s="14" t="s">
        <v>570</v>
      </c>
    </row>
    <row r="277" spans="1:9" ht="14.5">
      <c r="A277" s="26" t="str">
        <f t="shared" si="4"/>
        <v>ID275</v>
      </c>
      <c r="B277" s="16">
        <v>4.75</v>
      </c>
      <c r="C277" s="9" t="s">
        <v>996</v>
      </c>
      <c r="D277" s="10" t="s">
        <v>769</v>
      </c>
      <c r="E277" s="1" t="s">
        <v>20</v>
      </c>
      <c r="F277" s="1" t="s">
        <v>549</v>
      </c>
      <c r="G277" s="28" t="str">
        <f>LOOKUP(I277,{"1PW";"AAA";"AEW";"AEW/NJPW";"AJPW";"AJW";"BJW";"CMLL";"CWF";"Dragon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7" s="19"/>
      <c r="I277" s="14" t="s">
        <v>567</v>
      </c>
    </row>
    <row r="278" spans="1:9" ht="14.5">
      <c r="A278" s="26" t="str">
        <f t="shared" si="4"/>
        <v>ID276</v>
      </c>
      <c r="B278" s="16">
        <v>4.75</v>
      </c>
      <c r="C278" s="9" t="s">
        <v>932</v>
      </c>
      <c r="D278" s="10" t="s">
        <v>773</v>
      </c>
      <c r="E278" s="1" t="s">
        <v>98</v>
      </c>
      <c r="F278" s="1" t="s">
        <v>554</v>
      </c>
      <c r="G278" s="28" t="str">
        <f>LOOKUP(I278,{"1PW";"AAA";"AEW";"AEW/NJPW";"AJPW";"AJW";"BJW";"CMLL";"CWF";"Dragon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8" s="19"/>
      <c r="I278" s="14" t="s">
        <v>553</v>
      </c>
    </row>
    <row r="279" spans="1:9" ht="14.5">
      <c r="A279" s="26" t="str">
        <f t="shared" si="4"/>
        <v>ID277</v>
      </c>
      <c r="B279" s="16">
        <v>4.75</v>
      </c>
      <c r="C279" s="9" t="s">
        <v>997</v>
      </c>
      <c r="D279" s="10" t="s">
        <v>773</v>
      </c>
      <c r="E279" s="1" t="s">
        <v>231</v>
      </c>
      <c r="F279" s="1" t="s">
        <v>19</v>
      </c>
      <c r="G279" s="28" t="str">
        <f>LOOKUP(I279,{"1PW";"AAA";"AEW";"AEW/NJPW";"AJPW";"AJW";"BJW";"CMLL";"CWF";"Dragon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79" s="19"/>
      <c r="I279" s="14" t="s">
        <v>557</v>
      </c>
    </row>
    <row r="280" spans="1:9" ht="14.5">
      <c r="A280" s="26" t="str">
        <f t="shared" si="4"/>
        <v>ID278</v>
      </c>
      <c r="B280" s="16">
        <v>4.75</v>
      </c>
      <c r="C280" s="9" t="s">
        <v>997</v>
      </c>
      <c r="D280" s="10" t="s">
        <v>773</v>
      </c>
      <c r="E280" s="1" t="s">
        <v>543</v>
      </c>
      <c r="F280" s="1" t="s">
        <v>558</v>
      </c>
      <c r="G280" s="28" t="str">
        <f>LOOKUP(I280,{"1PW";"AAA";"AEW";"AEW/NJPW";"AJPW";"AJW";"BJW";"CMLL";"CWF";"Dragon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80" s="19" t="s">
        <v>1095</v>
      </c>
      <c r="I280" s="14" t="s">
        <v>557</v>
      </c>
    </row>
    <row r="281" spans="1:9" ht="14.5">
      <c r="A281" s="26" t="str">
        <f t="shared" si="4"/>
        <v>ID279</v>
      </c>
      <c r="B281" s="16">
        <v>4.75</v>
      </c>
      <c r="C281" s="9" t="s">
        <v>997</v>
      </c>
      <c r="D281" s="10" t="s">
        <v>773</v>
      </c>
      <c r="E281" s="1" t="s">
        <v>98</v>
      </c>
      <c r="F281" s="1" t="s">
        <v>20</v>
      </c>
      <c r="G281" s="28" t="str">
        <f>LOOKUP(I281,{"1PW";"AAA";"AEW";"AEW/NJPW";"AJPW";"AJW";"BJW";"CMLL";"CWF";"Dragon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81" s="19"/>
      <c r="I281" s="14" t="s">
        <v>557</v>
      </c>
    </row>
    <row r="282" spans="1:9" ht="14.5">
      <c r="A282" s="26" t="str">
        <f t="shared" si="4"/>
        <v>ID280</v>
      </c>
      <c r="B282" s="16">
        <v>4.75</v>
      </c>
      <c r="C282" s="9" t="s">
        <v>997</v>
      </c>
      <c r="D282" s="10" t="s">
        <v>773</v>
      </c>
      <c r="E282" s="1" t="s">
        <v>549</v>
      </c>
      <c r="F282" s="1" t="s">
        <v>200</v>
      </c>
      <c r="G282" s="28" t="str">
        <f>LOOKUP(I282,{"1PW";"AAA";"AEW";"AEW/NJPW";"AJPW";"AJW";"BJW";"CMLL";"CWF";"Dragon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82" s="19"/>
      <c r="I282" s="14" t="s">
        <v>557</v>
      </c>
    </row>
    <row r="283" spans="1:9" ht="14.5">
      <c r="A283" s="26" t="str">
        <f t="shared" si="4"/>
        <v>ID281</v>
      </c>
      <c r="B283" s="16">
        <v>4.75</v>
      </c>
      <c r="C283" s="9" t="s">
        <v>835</v>
      </c>
      <c r="D283" s="10" t="s">
        <v>768</v>
      </c>
      <c r="E283" s="1" t="s">
        <v>470</v>
      </c>
      <c r="F283" s="1" t="s">
        <v>100</v>
      </c>
      <c r="G283" s="28" t="str">
        <f>LOOKUP(I283,{"1PW";"AAA";"AEW";"AEW/NJPW";"AJPW";"AJW";"BJW";"CMLL";"CWF";"Dragon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83" s="19" t="s">
        <v>1081</v>
      </c>
      <c r="I283" s="14" t="s">
        <v>18</v>
      </c>
    </row>
    <row r="284" spans="1:9" ht="14.5">
      <c r="A284" s="26" t="str">
        <f t="shared" si="4"/>
        <v>ID282</v>
      </c>
      <c r="B284" s="16">
        <v>4.75</v>
      </c>
      <c r="C284" s="9" t="s">
        <v>842</v>
      </c>
      <c r="D284" s="10" t="s">
        <v>768</v>
      </c>
      <c r="E284" s="1" t="s">
        <v>411</v>
      </c>
      <c r="F284" s="1" t="s">
        <v>412</v>
      </c>
      <c r="G284" s="28" t="str">
        <f>LOOKUP(I284,{"1PW";"AAA";"AEW";"AEW/NJPW";"AJPW";"AJW";"BJW";"CMLL";"CWF";"Dragon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84" s="19"/>
      <c r="I284" s="14" t="s">
        <v>32</v>
      </c>
    </row>
    <row r="285" spans="1:9" ht="14.5">
      <c r="A285" s="26" t="str">
        <f t="shared" si="4"/>
        <v>ID283</v>
      </c>
      <c r="B285" s="16">
        <v>4.75</v>
      </c>
      <c r="C285" s="9" t="s">
        <v>842</v>
      </c>
      <c r="D285" s="10" t="s">
        <v>768</v>
      </c>
      <c r="E285" s="1" t="s">
        <v>413</v>
      </c>
      <c r="F285" s="1" t="s">
        <v>38</v>
      </c>
      <c r="G285" s="28" t="str">
        <f>LOOKUP(I285,{"1PW";"AAA";"AEW";"AEW/NJPW";"AJPW";"AJW";"BJW";"CMLL";"CWF";"Dragon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v>
      </c>
      <c r="H285" s="19"/>
      <c r="I285" s="14" t="s">
        <v>32</v>
      </c>
    </row>
    <row r="286" spans="1:9" ht="14.5">
      <c r="A286" s="26" t="str">
        <f t="shared" si="4"/>
        <v>ID284</v>
      </c>
      <c r="B286" s="16">
        <v>4.75</v>
      </c>
      <c r="C286" s="9" t="s">
        <v>998</v>
      </c>
      <c r="D286" s="10" t="s">
        <v>773</v>
      </c>
      <c r="E286" s="1" t="s">
        <v>536</v>
      </c>
      <c r="F286" s="1" t="s">
        <v>537</v>
      </c>
      <c r="G286" s="28" t="str">
        <f>LOOKUP(I286,{"1PW";"AAA";"AEW";"AEW/NJPW";"AJPW";"AJW";"BJW";"CMLL";"CWF";"Dragon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AEW/NJPW</v>
      </c>
      <c r="H286" s="19"/>
      <c r="I286" s="14" t="s">
        <v>535</v>
      </c>
    </row>
    <row r="287" spans="1:9" ht="14.5">
      <c r="A287" s="26" t="str">
        <f t="shared" si="4"/>
        <v>ID285</v>
      </c>
      <c r="B287" s="16">
        <v>4.75</v>
      </c>
      <c r="C287" s="9" t="s">
        <v>998</v>
      </c>
      <c r="D287" s="10" t="s">
        <v>773</v>
      </c>
      <c r="E287" s="1" t="s">
        <v>4</v>
      </c>
      <c r="F287" s="1" t="s">
        <v>538</v>
      </c>
      <c r="G287" s="28" t="str">
        <f>LOOKUP(I287,{"1PW";"AAA";"AEW";"AEW/NJPW";"AJPW";"AJW";"BJW";"CMLL";"CWF";"Dragon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AEW/NJPW</v>
      </c>
      <c r="H287" s="19"/>
      <c r="I287" s="14" t="s">
        <v>535</v>
      </c>
    </row>
    <row r="288" spans="1:9" ht="14.5">
      <c r="A288" s="26" t="str">
        <f t="shared" si="4"/>
        <v>ID286</v>
      </c>
      <c r="B288" s="16">
        <v>4.75</v>
      </c>
      <c r="C288" s="9" t="s">
        <v>830</v>
      </c>
      <c r="D288" s="10" t="s">
        <v>768</v>
      </c>
      <c r="E288" s="1" t="s">
        <v>439</v>
      </c>
      <c r="F288" s="1" t="s">
        <v>755</v>
      </c>
      <c r="G288" s="28" t="str">
        <f>LOOKUP(I288,{"1PW";"AAA";"AEW";"AEW/NJPW";"AJPW";"AJW";"BJW";"CMLL";"CWF";"Dragon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AEW/NJPW</v>
      </c>
      <c r="H288" s="19"/>
      <c r="I288" s="14" t="s">
        <v>8</v>
      </c>
    </row>
    <row r="289" spans="1:9" ht="14.5">
      <c r="A289" s="26" t="str">
        <f t="shared" si="4"/>
        <v>ID287</v>
      </c>
      <c r="B289" s="16">
        <v>4.75</v>
      </c>
      <c r="C289" s="9" t="s">
        <v>830</v>
      </c>
      <c r="D289" s="10" t="s">
        <v>768</v>
      </c>
      <c r="E289" s="1" t="s">
        <v>20</v>
      </c>
      <c r="F289" s="1" t="s">
        <v>2</v>
      </c>
      <c r="G289" s="28" t="str">
        <f>LOOKUP(I289,{"1PW";"AAA";"AEW";"AEW/NJPW";"AJPW";"AJW";"BJW";"CMLL";"CWF";"Dragon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AEW/NJPW</v>
      </c>
      <c r="H289" s="19"/>
      <c r="I289" s="14" t="s">
        <v>8</v>
      </c>
    </row>
    <row r="290" spans="1:9" ht="14.5">
      <c r="A290" s="26" t="str">
        <f t="shared" si="4"/>
        <v>ID288</v>
      </c>
      <c r="B290" s="16">
        <v>4.75</v>
      </c>
      <c r="C290" s="9" t="s">
        <v>999</v>
      </c>
      <c r="D290" s="10" t="s">
        <v>773</v>
      </c>
      <c r="E290" s="1" t="s">
        <v>60</v>
      </c>
      <c r="F290" s="1" t="s">
        <v>514</v>
      </c>
      <c r="G290" s="28" t="str">
        <f>LOOKUP(I290,{"1PW";"AAA";"AEW";"AEW/NJPW";"AJPW";"AJW";"BJW";"CMLL";"CWF";"Dragon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0" s="19" t="s">
        <v>1083</v>
      </c>
      <c r="I290" s="14" t="s">
        <v>1125</v>
      </c>
    </row>
    <row r="291" spans="1:9" ht="14.5">
      <c r="A291" s="26" t="str">
        <f t="shared" si="4"/>
        <v>ID289</v>
      </c>
      <c r="B291" s="16">
        <v>4.75</v>
      </c>
      <c r="C291" s="9" t="s">
        <v>982</v>
      </c>
      <c r="D291" s="10" t="s">
        <v>771</v>
      </c>
      <c r="E291" s="1" t="s">
        <v>60</v>
      </c>
      <c r="F291" s="1" t="s">
        <v>678</v>
      </c>
      <c r="G291" s="28" t="str">
        <f>LOOKUP(I291,{"1PW";"AAA";"AEW";"AEW/NJPW";"AJPW";"AJW";"BJW";"CMLL";"CWF";"Dragon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1" s="19" t="s">
        <v>1083</v>
      </c>
      <c r="I291" s="14" t="s">
        <v>677</v>
      </c>
    </row>
    <row r="292" spans="1:9" ht="14.5">
      <c r="A292" s="26" t="str">
        <f t="shared" si="4"/>
        <v>ID290</v>
      </c>
      <c r="B292" s="16">
        <v>4.75</v>
      </c>
      <c r="C292" s="9" t="s">
        <v>910</v>
      </c>
      <c r="D292" s="10" t="s">
        <v>770</v>
      </c>
      <c r="E292" s="1" t="s">
        <v>60</v>
      </c>
      <c r="F292" s="1" t="s">
        <v>452</v>
      </c>
      <c r="G292" s="28" t="str">
        <f>LOOKUP(I292,{"1PW";"AAA";"AEW";"AEW/NJPW";"AJPW";"AJW";"BJW";"CMLL";"CWF";"Dragon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2" s="19"/>
      <c r="I292" s="14" t="s">
        <v>643</v>
      </c>
    </row>
    <row r="293" spans="1:9" ht="14.5">
      <c r="A293" s="26" t="str">
        <f t="shared" si="4"/>
        <v>ID291</v>
      </c>
      <c r="B293" s="16">
        <v>4.75</v>
      </c>
      <c r="C293" s="9" t="s">
        <v>1000</v>
      </c>
      <c r="D293" s="10" t="s">
        <v>770</v>
      </c>
      <c r="E293" s="1" t="s">
        <v>60</v>
      </c>
      <c r="F293" s="1" t="s">
        <v>595</v>
      </c>
      <c r="G293" s="28" t="str">
        <f>LOOKUP(I293,{"1PW";"AAA";"AEW";"AEW/NJPW";"AJPW";"AJW";"BJW";"CMLL";"CWF";"Dragon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3" s="19"/>
      <c r="I293" s="14" t="s">
        <v>642</v>
      </c>
    </row>
    <row r="294" spans="1:9" ht="14.5">
      <c r="A294" s="26" t="str">
        <f t="shared" si="4"/>
        <v>ID292</v>
      </c>
      <c r="B294" s="16">
        <v>4.75</v>
      </c>
      <c r="C294" s="9" t="s">
        <v>981</v>
      </c>
      <c r="D294" s="10" t="s">
        <v>769</v>
      </c>
      <c r="E294" s="1" t="s">
        <v>595</v>
      </c>
      <c r="F294" s="1" t="s">
        <v>60</v>
      </c>
      <c r="G294" s="28" t="str">
        <f>LOOKUP(I294,{"1PW";"AAA";"AEW";"AEW/NJPW";"AJPW";"AJW";"BJW";"CMLL";"CWF";"Dragon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4" s="19"/>
      <c r="I294" s="14" t="s">
        <v>594</v>
      </c>
    </row>
    <row r="295" spans="1:9" ht="14.5">
      <c r="A295" s="26" t="str">
        <f t="shared" si="4"/>
        <v>ID293</v>
      </c>
      <c r="B295" s="16">
        <v>4.75</v>
      </c>
      <c r="C295" s="9" t="s">
        <v>993</v>
      </c>
      <c r="D295" s="10" t="s">
        <v>768</v>
      </c>
      <c r="E295" s="1" t="s">
        <v>479</v>
      </c>
      <c r="F295" s="1" t="s">
        <v>60</v>
      </c>
      <c r="G295" s="28" t="str">
        <f>LOOKUP(I295,{"1PW";"AAA";"AEW";"AEW/NJPW";"AJPW";"AJW";"BJW";"CMLL";"CWF";"Dragon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5" s="19" t="s">
        <v>1083</v>
      </c>
      <c r="I295" s="14" t="s">
        <v>478</v>
      </c>
    </row>
    <row r="296" spans="1:9" ht="14.5">
      <c r="A296" s="26" t="str">
        <f t="shared" si="4"/>
        <v>ID294</v>
      </c>
      <c r="B296" s="16">
        <v>4.75</v>
      </c>
      <c r="C296" s="9" t="s">
        <v>1001</v>
      </c>
      <c r="D296" s="10" t="s">
        <v>768</v>
      </c>
      <c r="E296" s="1" t="s">
        <v>492</v>
      </c>
      <c r="F296" s="1" t="s">
        <v>493</v>
      </c>
      <c r="G296" s="28" t="str">
        <f>LOOKUP(I296,{"1PW";"AAA";"AEW";"AEW/NJPW";"AJPW";"AJW";"BJW";"CMLL";"CWF";"Dragon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6" s="19" t="s">
        <v>1085</v>
      </c>
      <c r="I296" s="14" t="s">
        <v>491</v>
      </c>
    </row>
    <row r="297" spans="1:9" ht="14.5">
      <c r="A297" s="26" t="str">
        <f t="shared" si="4"/>
        <v>ID295</v>
      </c>
      <c r="B297" s="16">
        <v>4.75</v>
      </c>
      <c r="C297" s="9" t="s">
        <v>1002</v>
      </c>
      <c r="D297" s="10" t="s">
        <v>770</v>
      </c>
      <c r="E297" s="1" t="s">
        <v>60</v>
      </c>
      <c r="F297" s="1" t="s">
        <v>654</v>
      </c>
      <c r="G297" s="28" t="str">
        <f>LOOKUP(I297,{"1PW";"AAA";"AEW";"AEW/NJPW";"AJPW";"AJW";"BJW";"CMLL";"CWF";"Dragon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7" s="19" t="s">
        <v>1083</v>
      </c>
      <c r="I297" s="14" t="s">
        <v>653</v>
      </c>
    </row>
    <row r="298" spans="1:9" ht="14.5">
      <c r="A298" s="26" t="str">
        <f t="shared" si="4"/>
        <v>ID296</v>
      </c>
      <c r="B298" s="16">
        <v>4.75</v>
      </c>
      <c r="C298" s="9" t="s">
        <v>1002</v>
      </c>
      <c r="D298" s="10" t="s">
        <v>767</v>
      </c>
      <c r="E298" s="1" t="s">
        <v>60</v>
      </c>
      <c r="F298" s="1" t="s">
        <v>595</v>
      </c>
      <c r="G298" s="28" t="str">
        <f>LOOKUP(I298,{"1PW";"AAA";"AEW";"AEW/NJPW";"AJPW";"AJW";"BJW";"CMLL";"CWF";"Dragon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8" s="19" t="s">
        <v>1083</v>
      </c>
      <c r="I298" s="14" t="s">
        <v>620</v>
      </c>
    </row>
    <row r="299" spans="1:9" ht="14.5">
      <c r="A299" s="26" t="str">
        <f t="shared" si="4"/>
        <v>ID297</v>
      </c>
      <c r="B299" s="16">
        <v>4.75</v>
      </c>
      <c r="C299" s="9" t="s">
        <v>860</v>
      </c>
      <c r="D299" s="10" t="s">
        <v>771</v>
      </c>
      <c r="E299" s="1" t="s">
        <v>675</v>
      </c>
      <c r="F299" s="1" t="s">
        <v>60</v>
      </c>
      <c r="G299" s="28" t="str">
        <f>LOOKUP(I299,{"1PW";"AAA";"AEW";"AEW/NJPW";"AJPW";"AJW";"BJW";"CMLL";"CWF";"Dragon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299" s="19" t="s">
        <v>1083</v>
      </c>
      <c r="I299" s="14" t="s">
        <v>674</v>
      </c>
    </row>
    <row r="300" spans="1:9" ht="14.5">
      <c r="A300" s="26" t="str">
        <f t="shared" si="4"/>
        <v>ID298</v>
      </c>
      <c r="B300" s="16">
        <v>4.75</v>
      </c>
      <c r="C300" s="9" t="s">
        <v>863</v>
      </c>
      <c r="D300" s="10" t="s">
        <v>770</v>
      </c>
      <c r="E300" s="1" t="s">
        <v>60</v>
      </c>
      <c r="F300" s="1" t="s">
        <v>514</v>
      </c>
      <c r="G300" s="28" t="str">
        <f>LOOKUP(I300,{"1PW";"AAA";"AEW";"AEW/NJPW";"AJPW";"AJW";"BJW";"CMLL";"CWF";"Dragon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AJPW</v>
      </c>
      <c r="H300" s="19" t="s">
        <v>1083</v>
      </c>
      <c r="I300" s="14" t="s">
        <v>626</v>
      </c>
    </row>
    <row r="301" spans="1:9" ht="14.5">
      <c r="A301" s="26" t="str">
        <f t="shared" si="4"/>
        <v>ID299</v>
      </c>
      <c r="B301" s="16">
        <v>4.75</v>
      </c>
      <c r="C301" s="9" t="s">
        <v>832</v>
      </c>
      <c r="D301" s="10" t="s">
        <v>768</v>
      </c>
      <c r="E301" s="1" t="s">
        <v>451</v>
      </c>
      <c r="F301" s="1" t="s">
        <v>452</v>
      </c>
      <c r="G301" s="28" t="str">
        <f>LOOKUP(I301,{"1PW";"AAA";"AEW";"AEW/NJPW";"AJPW";"AJW";"BJW";"CMLL";"CWF";"Dragon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BJW</v>
      </c>
      <c r="H301" s="19" t="s">
        <v>1126</v>
      </c>
      <c r="I301" s="14" t="s">
        <v>450</v>
      </c>
    </row>
    <row r="302" spans="1:9" ht="14.5">
      <c r="A302" s="26" t="str">
        <f t="shared" si="4"/>
        <v>ID300</v>
      </c>
      <c r="B302" s="16">
        <v>4.75</v>
      </c>
      <c r="C302" s="9" t="s">
        <v>847</v>
      </c>
      <c r="D302" s="10" t="s">
        <v>791</v>
      </c>
      <c r="E302" s="1" t="s">
        <v>714</v>
      </c>
      <c r="F302" s="1" t="s">
        <v>715</v>
      </c>
      <c r="G302" s="28" t="str">
        <f>LOOKUP(I302,{"1PW";"AAA";"AEW";"AEW/NJPW";"AJPW";"AJW";"BJW";"CMLL";"CWF";"Dragon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CMLL</v>
      </c>
      <c r="H302" s="19"/>
      <c r="I302" s="14" t="s">
        <v>713</v>
      </c>
    </row>
    <row r="303" spans="1:9" ht="14.5">
      <c r="A303" s="26" t="str">
        <f t="shared" si="4"/>
        <v>ID301</v>
      </c>
      <c r="B303" s="16">
        <v>4.75</v>
      </c>
      <c r="C303" s="9" t="s">
        <v>873</v>
      </c>
      <c r="D303" s="10" t="s">
        <v>768</v>
      </c>
      <c r="E303" s="1" t="s">
        <v>420</v>
      </c>
      <c r="F303" s="1" t="s">
        <v>421</v>
      </c>
      <c r="G303" s="28" t="str">
        <f>LOOKUP(I303,{"1PW";"AAA";"AEW";"AEW/NJPW";"AJPW";"AJW";"BJW";"CMLL";"CWF";"Dragon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CMLL</v>
      </c>
      <c r="H303" s="19"/>
      <c r="I303" s="14" t="s">
        <v>419</v>
      </c>
    </row>
    <row r="304" spans="1:9" ht="14.5">
      <c r="A304" s="26" t="str">
        <f t="shared" si="4"/>
        <v>ID302</v>
      </c>
      <c r="B304" s="16">
        <v>4.75</v>
      </c>
      <c r="C304" s="9" t="s">
        <v>873</v>
      </c>
      <c r="D304" s="10" t="s">
        <v>768</v>
      </c>
      <c r="E304" s="1" t="s">
        <v>422</v>
      </c>
      <c r="F304" s="1" t="s">
        <v>423</v>
      </c>
      <c r="G304" s="28" t="str">
        <f>LOOKUP(I304,{"1PW";"AAA";"AEW";"AEW/NJPW";"AJPW";"AJW";"BJW";"CMLL";"CWF";"Dragon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CMLL</v>
      </c>
      <c r="H304" s="19"/>
      <c r="I304" s="14" t="s">
        <v>419</v>
      </c>
    </row>
    <row r="305" spans="1:9" ht="14.5">
      <c r="A305" s="26" t="str">
        <f t="shared" si="4"/>
        <v>ID303</v>
      </c>
      <c r="B305" s="16">
        <v>4.75</v>
      </c>
      <c r="C305" s="9" t="s">
        <v>1003</v>
      </c>
      <c r="D305" s="10" t="s">
        <v>768</v>
      </c>
      <c r="E305" s="1" t="s">
        <v>432</v>
      </c>
      <c r="F305" s="1" t="s">
        <v>433</v>
      </c>
      <c r="G305" s="28" t="str">
        <f>LOOKUP(I305,{"1PW";"AAA";"AEW";"AEW/NJPW";"AJPW";"AJW";"BJW";"CMLL";"CWF";"Dragon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CMLL</v>
      </c>
      <c r="H305" s="19"/>
      <c r="I305" s="14" t="s">
        <v>431</v>
      </c>
    </row>
    <row r="306" spans="1:9" ht="14.5">
      <c r="A306" s="26" t="str">
        <f t="shared" si="4"/>
        <v>ID304</v>
      </c>
      <c r="B306" s="16">
        <v>4.75</v>
      </c>
      <c r="C306" s="9" t="s">
        <v>954</v>
      </c>
      <c r="D306" s="10" t="s">
        <v>768</v>
      </c>
      <c r="E306" s="1" t="s">
        <v>433</v>
      </c>
      <c r="F306" s="1" t="s">
        <v>420</v>
      </c>
      <c r="G306" s="28" t="str">
        <f>LOOKUP(I306,{"1PW";"AAA";"AEW";"AEW/NJPW";"AJPW";"AJW";"BJW";"CMLL";"CWF";"Dragon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CMLL</v>
      </c>
      <c r="H306" s="19"/>
      <c r="I306" s="14" t="s">
        <v>431</v>
      </c>
    </row>
    <row r="307" spans="1:9" ht="14.5">
      <c r="A307" s="26" t="str">
        <f t="shared" si="4"/>
        <v>ID305</v>
      </c>
      <c r="B307" s="16">
        <v>4.75</v>
      </c>
      <c r="C307" s="9" t="s">
        <v>838</v>
      </c>
      <c r="D307" s="10" t="s">
        <v>792</v>
      </c>
      <c r="E307" s="1" t="s">
        <v>734</v>
      </c>
      <c r="F307" s="1" t="s">
        <v>735</v>
      </c>
      <c r="G307" s="28" t="str">
        <f>LOOKUP(I307,{"1PW";"AAA";"AEW";"AEW/NJPW";"AJPW";"AJW";"BJW";"CMLL";"CWF";"Dragon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Dragon Gate</v>
      </c>
      <c r="H307" s="19" t="s">
        <v>1127</v>
      </c>
      <c r="I307" s="14" t="s">
        <v>733</v>
      </c>
    </row>
    <row r="308" spans="1:9" ht="14.5">
      <c r="A308" s="26" t="str">
        <f t="shared" si="4"/>
        <v>ID306</v>
      </c>
      <c r="B308" s="16">
        <v>4.75</v>
      </c>
      <c r="C308" s="9" t="s">
        <v>926</v>
      </c>
      <c r="D308" s="10" t="s">
        <v>793</v>
      </c>
      <c r="E308" s="1" t="s">
        <v>746</v>
      </c>
      <c r="F308" s="1" t="s">
        <v>747</v>
      </c>
      <c r="G308" s="28" t="str">
        <f>LOOKUP(I308,{"1PW";"AAA";"AEW";"AEW/NJPW";"AJPW";"AJW";"BJW";"CMLL";"CWF";"Dragon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Dragon Gate</v>
      </c>
      <c r="H308" s="19" t="s">
        <v>1127</v>
      </c>
      <c r="I308" s="14" t="s">
        <v>745</v>
      </c>
    </row>
    <row r="309" spans="1:9" ht="14.5">
      <c r="A309" s="26" t="str">
        <f t="shared" si="4"/>
        <v>ID307</v>
      </c>
      <c r="B309" s="16">
        <v>4.75</v>
      </c>
      <c r="C309" s="9" t="s">
        <v>926</v>
      </c>
      <c r="D309" s="10" t="s">
        <v>770</v>
      </c>
      <c r="E309" s="1" t="s">
        <v>634</v>
      </c>
      <c r="F309" s="1" t="s">
        <v>635</v>
      </c>
      <c r="G309" s="28" t="str">
        <f>LOOKUP(I309,{"1PW";"AAA";"AEW";"AEW/NJPW";"AJPW";"AJW";"BJW";"CMLL";"CWF";"Dragon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Dragon Gate</v>
      </c>
      <c r="H309" s="19" t="s">
        <v>1127</v>
      </c>
      <c r="I309" s="14" t="s">
        <v>633</v>
      </c>
    </row>
    <row r="310" spans="1:9" ht="14.5">
      <c r="A310" s="26" t="str">
        <f t="shared" si="4"/>
        <v>ID308</v>
      </c>
      <c r="B310" s="16">
        <v>4.75</v>
      </c>
      <c r="C310" s="9" t="s">
        <v>1004</v>
      </c>
      <c r="D310" s="10" t="s">
        <v>773</v>
      </c>
      <c r="E310" s="1" t="s">
        <v>524</v>
      </c>
      <c r="F310" s="1" t="s">
        <v>525</v>
      </c>
      <c r="G310" s="28" t="str">
        <f>LOOKUP(I310,{"1PW";"AAA";"AEW";"AEW/NJPW";"AJPW";"AJW";"BJW";"CMLL";"CWF";"Dragon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Dragon Gate</v>
      </c>
      <c r="H310" s="19" t="s">
        <v>1127</v>
      </c>
      <c r="I310" s="14" t="s">
        <v>523</v>
      </c>
    </row>
    <row r="311" spans="1:9" ht="14.5">
      <c r="A311" s="26" t="str">
        <f t="shared" si="4"/>
        <v>ID309</v>
      </c>
      <c r="B311" s="16">
        <v>4.75</v>
      </c>
      <c r="C311" s="9" t="s">
        <v>1005</v>
      </c>
      <c r="D311" s="10" t="s">
        <v>770</v>
      </c>
      <c r="E311" s="1" t="s">
        <v>571</v>
      </c>
      <c r="F311" s="1" t="s">
        <v>651</v>
      </c>
      <c r="G311" s="28" t="str">
        <f>LOOKUP(I311,{"1PW";"AAA";"AEW";"AEW/NJPW";"AJPW";"AJW";"BJW";"CMLL";"CWF";"Dragon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Dragon Gate</v>
      </c>
      <c r="H311" s="19" t="s">
        <v>1093</v>
      </c>
      <c r="I311" s="14" t="s">
        <v>650</v>
      </c>
    </row>
    <row r="312" spans="1:9" ht="14.5">
      <c r="A312" s="26" t="str">
        <f t="shared" si="4"/>
        <v>ID310</v>
      </c>
      <c r="B312" s="16">
        <v>4.75</v>
      </c>
      <c r="C312" s="9" t="s">
        <v>916</v>
      </c>
      <c r="D312" s="10" t="s">
        <v>773</v>
      </c>
      <c r="E312" s="1" t="s">
        <v>499</v>
      </c>
      <c r="F312" s="1" t="s">
        <v>500</v>
      </c>
      <c r="G312" s="28" t="str">
        <f>LOOKUP(I312,{"1PW";"AAA";"AEW";"AEW/NJPW";"AJPW";"AJW";"BJW";"CMLL";"CWF";"Dragon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JTO</v>
      </c>
      <c r="H312" s="19"/>
      <c r="I312" s="14" t="s">
        <v>102</v>
      </c>
    </row>
    <row r="313" spans="1:9" ht="14.5">
      <c r="A313" s="26" t="str">
        <f t="shared" si="4"/>
        <v>ID311</v>
      </c>
      <c r="B313" s="16">
        <v>4.75</v>
      </c>
      <c r="C313" s="9" t="s">
        <v>1006</v>
      </c>
      <c r="D313" s="10" t="s">
        <v>773</v>
      </c>
      <c r="E313" s="1" t="s">
        <v>446</v>
      </c>
      <c r="F313" s="1" t="s">
        <v>516</v>
      </c>
      <c r="G313" s="28" t="str">
        <f>LOOKUP(I313,{"1PW";"AAA";"AEW";"AEW/NJPW";"AJPW";"AJW";"BJW";"CMLL";"CWF";"Dragon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JTO</v>
      </c>
      <c r="H313" s="19"/>
      <c r="I313" s="14" t="s">
        <v>515</v>
      </c>
    </row>
    <row r="314" spans="1:9" ht="14.5">
      <c r="A314" s="26" t="str">
        <f t="shared" si="4"/>
        <v>ID312</v>
      </c>
      <c r="B314" s="16">
        <v>4.75</v>
      </c>
      <c r="C314" s="9" t="s">
        <v>1007</v>
      </c>
      <c r="D314" s="10" t="s">
        <v>772</v>
      </c>
      <c r="E314" s="1" t="s">
        <v>1</v>
      </c>
      <c r="F314" s="1" t="s">
        <v>143</v>
      </c>
      <c r="G314" s="28" t="str">
        <f>LOOKUP(I314,{"1PW";"AAA";"AEW";"AEW/NJPW";"AJPW";"AJW";"BJW";"CMLL";"CWF";"Dragon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NEW</v>
      </c>
      <c r="H314" s="19"/>
      <c r="I314" s="14" t="s">
        <v>658</v>
      </c>
    </row>
    <row r="315" spans="1:9" ht="14.5">
      <c r="A315" s="26" t="str">
        <f t="shared" si="4"/>
        <v>ID313</v>
      </c>
      <c r="B315" s="16">
        <v>4.75</v>
      </c>
      <c r="C315" s="9" t="s">
        <v>997</v>
      </c>
      <c r="D315" s="10" t="s">
        <v>770</v>
      </c>
      <c r="E315" s="1" t="s">
        <v>47</v>
      </c>
      <c r="F315" s="1" t="s">
        <v>4</v>
      </c>
      <c r="G315" s="28" t="str">
        <f>LOOKUP(I315,{"1PW";"AAA";"AEW";"AEW/NJPW";"AJPW";"AJW";"BJW";"CMLL";"CWF";"Dragon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15" s="19"/>
      <c r="I315" s="14" t="s">
        <v>649</v>
      </c>
    </row>
    <row r="316" spans="1:9" ht="14.5">
      <c r="A316" s="26" t="str">
        <f t="shared" si="4"/>
        <v>ID314</v>
      </c>
      <c r="B316" s="16">
        <v>4.75</v>
      </c>
      <c r="C316" s="9" t="s">
        <v>997</v>
      </c>
      <c r="D316" s="10" t="s">
        <v>768</v>
      </c>
      <c r="E316" s="1" t="s">
        <v>427</v>
      </c>
      <c r="F316" s="1" t="s">
        <v>40</v>
      </c>
      <c r="G316" s="28" t="str">
        <f>LOOKUP(I316,{"1PW";"AAA";"AEW";"AEW/NJPW";"AJPW";"AJW";"BJW";"CMLL";"CWF";"Dragon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16" s="19"/>
      <c r="I316" s="14" t="s">
        <v>468</v>
      </c>
    </row>
    <row r="317" spans="1:9" ht="14.5">
      <c r="A317" s="26" t="str">
        <f t="shared" si="4"/>
        <v>ID315</v>
      </c>
      <c r="B317" s="16">
        <v>4.75</v>
      </c>
      <c r="C317" s="9" t="s">
        <v>997</v>
      </c>
      <c r="D317" s="10" t="s">
        <v>768</v>
      </c>
      <c r="E317" s="1" t="s">
        <v>462</v>
      </c>
      <c r="F317" s="1" t="s">
        <v>469</v>
      </c>
      <c r="G317" s="28" t="str">
        <f>LOOKUP(I317,{"1PW";"AAA";"AEW";"AEW/NJPW";"AJPW";"AJW";"BJW";"CMLL";"CWF";"Dragon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17" s="19" t="s">
        <v>1094</v>
      </c>
      <c r="I317" s="14" t="s">
        <v>468</v>
      </c>
    </row>
    <row r="318" spans="1:9" ht="14.5">
      <c r="A318" s="26" t="str">
        <f t="shared" si="4"/>
        <v>ID316</v>
      </c>
      <c r="B318" s="16">
        <v>4.75</v>
      </c>
      <c r="C318" s="9" t="s">
        <v>961</v>
      </c>
      <c r="D318" s="10" t="s">
        <v>773</v>
      </c>
      <c r="E318" s="1" t="s">
        <v>510</v>
      </c>
      <c r="F318" s="1" t="s">
        <v>40</v>
      </c>
      <c r="G318" s="28" t="str">
        <f>LOOKUP(I318,{"1PW";"AAA";"AEW";"AEW/NJPW";"AJPW";"AJW";"BJW";"CMLL";"CWF";"Dragon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18" s="19"/>
      <c r="I318" s="14" t="s">
        <v>509</v>
      </c>
    </row>
    <row r="319" spans="1:9" ht="14.5">
      <c r="A319" s="26" t="str">
        <f t="shared" si="4"/>
        <v>ID317</v>
      </c>
      <c r="B319" s="16">
        <v>4.75</v>
      </c>
      <c r="C319" s="9" t="s">
        <v>868</v>
      </c>
      <c r="D319" s="10" t="s">
        <v>769</v>
      </c>
      <c r="E319" s="1" t="s">
        <v>45</v>
      </c>
      <c r="F319" s="1" t="s">
        <v>489</v>
      </c>
      <c r="G319" s="28" t="str">
        <f>LOOKUP(I319,{"1PW";"AAA";"AEW";"AEW/NJPW";"AJPW";"AJW";"BJW";"CMLL";"CWF";"Dragon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19" s="19"/>
      <c r="I319" s="14" t="s">
        <v>811</v>
      </c>
    </row>
    <row r="320" spans="1:9" ht="14.5">
      <c r="A320" s="26" t="str">
        <f t="shared" si="4"/>
        <v>ID318</v>
      </c>
      <c r="B320" s="16">
        <v>4.75</v>
      </c>
      <c r="C320" s="9" t="s">
        <v>1008</v>
      </c>
      <c r="D320" s="10" t="s">
        <v>771</v>
      </c>
      <c r="E320" s="1" t="s">
        <v>4</v>
      </c>
      <c r="F320" s="1" t="s">
        <v>503</v>
      </c>
      <c r="G320" s="28" t="str">
        <f>LOOKUP(I320,{"1PW";"AAA";"AEW";"AEW/NJPW";"AJPW";"AJW";"BJW";"CMLL";"CWF";"Dragon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0" s="19"/>
      <c r="I320" s="14" t="s">
        <v>692</v>
      </c>
    </row>
    <row r="321" spans="1:9" ht="14.5">
      <c r="A321" s="26" t="str">
        <f t="shared" si="4"/>
        <v>ID319</v>
      </c>
      <c r="B321" s="16">
        <v>4.75</v>
      </c>
      <c r="C321" s="9" t="s">
        <v>1009</v>
      </c>
      <c r="D321" s="10" t="s">
        <v>768</v>
      </c>
      <c r="E321" s="1" t="s">
        <v>444</v>
      </c>
      <c r="F321" s="1" t="s">
        <v>45</v>
      </c>
      <c r="G321" s="28" t="str">
        <f>LOOKUP(I321,{"1PW";"AAA";"AEW";"AEW/NJPW";"AJPW";"AJW";"BJW";"CMLL";"CWF";"Dragon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1" s="19"/>
      <c r="I321" s="14" t="s">
        <v>448</v>
      </c>
    </row>
    <row r="322" spans="1:9" ht="14.5">
      <c r="A322" s="26" t="str">
        <f t="shared" si="4"/>
        <v>ID320</v>
      </c>
      <c r="B322" s="16">
        <v>4.75</v>
      </c>
      <c r="C322" s="9" t="s">
        <v>1010</v>
      </c>
      <c r="D322" s="10" t="s">
        <v>768</v>
      </c>
      <c r="E322" s="1" t="s">
        <v>88</v>
      </c>
      <c r="F322" s="1" t="s">
        <v>444</v>
      </c>
      <c r="G322" s="28" t="str">
        <f>LOOKUP(I322,{"1PW";"AAA";"AEW";"AEW/NJPW";"AJPW";"AJW";"BJW";"CMLL";"CWF";"Dragon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2" s="19"/>
      <c r="I322" s="14" t="s">
        <v>443</v>
      </c>
    </row>
    <row r="323" spans="1:9" ht="14.5">
      <c r="A323" s="26" t="str">
        <f t="shared" si="4"/>
        <v>ID321</v>
      </c>
      <c r="B323" s="16">
        <v>4.75</v>
      </c>
      <c r="C323" s="9" t="s">
        <v>901</v>
      </c>
      <c r="D323" s="10" t="s">
        <v>768</v>
      </c>
      <c r="E323" s="1" t="s">
        <v>446</v>
      </c>
      <c r="F323" s="1" t="s">
        <v>447</v>
      </c>
      <c r="G323" s="28" t="str">
        <f>LOOKUP(I323,{"1PW";"AAA";"AEW";"AEW/NJPW";"AJPW";"AJW";"BJW";"CMLL";"CWF";"Dragon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3" s="19"/>
      <c r="I323" s="14" t="s">
        <v>445</v>
      </c>
    </row>
    <row r="324" spans="1:9" ht="14.5">
      <c r="A324" s="26" t="str">
        <f t="shared" ref="A324:A387" si="5">"ID" &amp; (ROW(A324)-2)</f>
        <v>ID322</v>
      </c>
      <c r="B324" s="16">
        <v>4.75</v>
      </c>
      <c r="C324" s="9" t="s">
        <v>885</v>
      </c>
      <c r="D324" s="10" t="s">
        <v>791</v>
      </c>
      <c r="E324" s="1" t="s">
        <v>206</v>
      </c>
      <c r="F324" s="1" t="s">
        <v>720</v>
      </c>
      <c r="G324" s="28" t="str">
        <f>LOOKUP(I324,{"1PW";"AAA";"AEW";"AEW/NJPW";"AJPW";"AJW";"BJW";"CMLL";"CWF";"Dragon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4" s="19"/>
      <c r="I324" s="14" t="s">
        <v>719</v>
      </c>
    </row>
    <row r="325" spans="1:9" ht="14.5">
      <c r="A325" s="26" t="str">
        <f t="shared" si="5"/>
        <v>ID323</v>
      </c>
      <c r="B325" s="16">
        <v>4.75</v>
      </c>
      <c r="C325" s="9" t="s">
        <v>1011</v>
      </c>
      <c r="D325" s="10" t="s">
        <v>794</v>
      </c>
      <c r="E325" s="1" t="s">
        <v>4</v>
      </c>
      <c r="F325" s="1" t="s">
        <v>503</v>
      </c>
      <c r="G325" s="28" t="str">
        <f>LOOKUP(I325,{"1PW";"AAA";"AEW";"AEW/NJPW";"AJPW";"AJW";"BJW";"CMLL";"CWF";"Dragon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5" s="19"/>
      <c r="I325" s="14" t="s">
        <v>707</v>
      </c>
    </row>
    <row r="326" spans="1:9" ht="14.5">
      <c r="A326" s="26" t="str">
        <f t="shared" si="5"/>
        <v>ID324</v>
      </c>
      <c r="B326" s="16">
        <v>4.75</v>
      </c>
      <c r="C326" s="9" t="s">
        <v>876</v>
      </c>
      <c r="D326" s="10" t="s">
        <v>772</v>
      </c>
      <c r="E326" s="1" t="s">
        <v>4</v>
      </c>
      <c r="F326" s="1" t="s">
        <v>667</v>
      </c>
      <c r="G326" s="28" t="str">
        <f>LOOKUP(I326,{"1PW";"AAA";"AEW";"AEW/NJPW";"AJPW";"AJW";"BJW";"CMLL";"CWF";"Dragon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6" s="19"/>
      <c r="I326" s="14" t="s">
        <v>666</v>
      </c>
    </row>
    <row r="327" spans="1:9" ht="14.5">
      <c r="A327" s="26" t="str">
        <f t="shared" si="5"/>
        <v>ID325</v>
      </c>
      <c r="B327" s="16">
        <v>4.75</v>
      </c>
      <c r="C327" s="9" t="s">
        <v>900</v>
      </c>
      <c r="D327" s="10" t="s">
        <v>770</v>
      </c>
      <c r="E327" s="1" t="s">
        <v>429</v>
      </c>
      <c r="F327" s="1" t="s">
        <v>4</v>
      </c>
      <c r="G327" s="28" t="str">
        <f>LOOKUP(I327,{"1PW";"AAA";"AEW";"AEW/NJPW";"AJPW";"AJW";"BJW";"CMLL";"CWF";"Dragon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7" s="19"/>
      <c r="I327" s="14" t="s">
        <v>640</v>
      </c>
    </row>
    <row r="328" spans="1:9" ht="14.5">
      <c r="A328" s="26" t="str">
        <f t="shared" si="5"/>
        <v>ID326</v>
      </c>
      <c r="B328" s="16">
        <v>4.75</v>
      </c>
      <c r="C328" s="9" t="s">
        <v>902</v>
      </c>
      <c r="D328" s="10" t="s">
        <v>770</v>
      </c>
      <c r="E328" s="1" t="s">
        <v>10</v>
      </c>
      <c r="F328" s="1" t="s">
        <v>160</v>
      </c>
      <c r="G328" s="28" t="str">
        <f>LOOKUP(I328,{"1PW";"AAA";"AEW";"AEW/NJPW";"AJPW";"AJW";"BJW";"CMLL";"CWF";"Dragon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8" s="19"/>
      <c r="I328" s="14" t="s">
        <v>174</v>
      </c>
    </row>
    <row r="329" spans="1:9" ht="14.5">
      <c r="A329" s="26" t="str">
        <f t="shared" si="5"/>
        <v>ID327</v>
      </c>
      <c r="B329" s="16">
        <v>4.75</v>
      </c>
      <c r="C329" s="9" t="s">
        <v>1012</v>
      </c>
      <c r="D329" s="10" t="s">
        <v>770</v>
      </c>
      <c r="E329" s="1" t="s">
        <v>433</v>
      </c>
      <c r="F329" s="1" t="s">
        <v>429</v>
      </c>
      <c r="G329" s="28" t="str">
        <f>LOOKUP(I329,{"1PW";"AAA";"AEW";"AEW/NJPW";"AJPW";"AJW";"BJW";"CMLL";"CWF";"Dragon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29" s="19"/>
      <c r="I329" s="14" t="s">
        <v>639</v>
      </c>
    </row>
    <row r="330" spans="1:9" ht="14.5">
      <c r="A330" s="26" t="str">
        <f t="shared" si="5"/>
        <v>ID328</v>
      </c>
      <c r="B330" s="16">
        <v>4.75</v>
      </c>
      <c r="C330" s="9" t="s">
        <v>1013</v>
      </c>
      <c r="D330" s="10" t="s">
        <v>773</v>
      </c>
      <c r="E330" s="1" t="s">
        <v>4</v>
      </c>
      <c r="F330" s="1" t="s">
        <v>427</v>
      </c>
      <c r="G330" s="28" t="str">
        <f>LOOKUP(I330,{"1PW";"AAA";"AEW";"AEW/NJPW";"AJPW";"AJW";"BJW";"CMLL";"CWF";"Dragon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0" s="19" t="s">
        <v>1063</v>
      </c>
      <c r="I330" s="14" t="s">
        <v>513</v>
      </c>
    </row>
    <row r="331" spans="1:9" ht="14.5">
      <c r="A331" s="26" t="str">
        <f t="shared" si="5"/>
        <v>ID329</v>
      </c>
      <c r="B331" s="16">
        <v>4.75</v>
      </c>
      <c r="C331" s="9" t="s">
        <v>1014</v>
      </c>
      <c r="D331" s="10" t="s">
        <v>773</v>
      </c>
      <c r="E331" s="1" t="s">
        <v>547</v>
      </c>
      <c r="F331" s="1" t="s">
        <v>548</v>
      </c>
      <c r="G331" s="28" t="str">
        <f>LOOKUP(I331,{"1PW";"AAA";"AEW";"AEW/NJPW";"AJPW";"AJW";"BJW";"CMLL";"CWF";"Dragon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1" s="19" t="s">
        <v>1063</v>
      </c>
      <c r="I331" s="14" t="s">
        <v>546</v>
      </c>
    </row>
    <row r="332" spans="1:9" ht="14.5">
      <c r="A332" s="26" t="str">
        <f t="shared" si="5"/>
        <v>ID330</v>
      </c>
      <c r="B332" s="16">
        <v>4.75</v>
      </c>
      <c r="C332" s="9" t="s">
        <v>1014</v>
      </c>
      <c r="D332" s="10" t="s">
        <v>773</v>
      </c>
      <c r="E332" s="1" t="s">
        <v>40</v>
      </c>
      <c r="F332" s="1" t="s">
        <v>549</v>
      </c>
      <c r="G332" s="28" t="str">
        <f>LOOKUP(I332,{"1PW";"AAA";"AEW";"AEW/NJPW";"AJPW";"AJW";"BJW";"CMLL";"CWF";"Dragon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2" s="19"/>
      <c r="I332" s="14" t="s">
        <v>546</v>
      </c>
    </row>
    <row r="333" spans="1:9" ht="14.5">
      <c r="A333" s="26" t="str">
        <f t="shared" si="5"/>
        <v>ID331</v>
      </c>
      <c r="B333" s="16">
        <v>4.75</v>
      </c>
      <c r="C333" s="9" t="s">
        <v>1015</v>
      </c>
      <c r="D333" s="10" t="s">
        <v>772</v>
      </c>
      <c r="E333" s="1" t="s">
        <v>1</v>
      </c>
      <c r="F333" s="1" t="s">
        <v>40</v>
      </c>
      <c r="G333" s="28" t="str">
        <f>LOOKUP(I333,{"1PW";"AAA";"AEW";"AEW/NJPW";"AJPW";"AJW";"BJW";"CMLL";"CWF";"Dragon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3" s="19" t="s">
        <v>1129</v>
      </c>
      <c r="I333" s="14" t="s">
        <v>662</v>
      </c>
    </row>
    <row r="334" spans="1:9" ht="14.5">
      <c r="A334" s="26" t="str">
        <f t="shared" si="5"/>
        <v>ID332</v>
      </c>
      <c r="B334" s="16">
        <v>4.75</v>
      </c>
      <c r="C334" s="9" t="s">
        <v>873</v>
      </c>
      <c r="D334" s="10" t="s">
        <v>770</v>
      </c>
      <c r="E334" s="1" t="s">
        <v>624</v>
      </c>
      <c r="F334" s="1" t="s">
        <v>625</v>
      </c>
      <c r="G334" s="28" t="str">
        <f>LOOKUP(I334,{"1PW";"AAA";"AEW";"AEW/NJPW";"AJPW";"AJW";"BJW";"CMLL";"CWF";"Dragon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4" s="19" t="s">
        <v>1130</v>
      </c>
      <c r="I334" s="14" t="s">
        <v>623</v>
      </c>
    </row>
    <row r="335" spans="1:9" ht="14.5">
      <c r="A335" s="26" t="str">
        <f t="shared" si="5"/>
        <v>ID333</v>
      </c>
      <c r="B335" s="16">
        <v>4.75</v>
      </c>
      <c r="C335" s="9" t="s">
        <v>827</v>
      </c>
      <c r="D335" s="10" t="s">
        <v>771</v>
      </c>
      <c r="E335" s="1" t="s">
        <v>206</v>
      </c>
      <c r="F335" s="1" t="s">
        <v>45</v>
      </c>
      <c r="G335" s="28" t="str">
        <f>LOOKUP(I335,{"1PW";"AAA";"AEW";"AEW/NJPW";"AJPW";"AJW";"BJW";"CMLL";"CWF";"Dragon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5" s="19" t="s">
        <v>1069</v>
      </c>
      <c r="I335" s="14" t="s">
        <v>5</v>
      </c>
    </row>
    <row r="336" spans="1:9" ht="14.5">
      <c r="A336" s="26" t="str">
        <f t="shared" si="5"/>
        <v>ID334</v>
      </c>
      <c r="B336" s="16">
        <v>4.75</v>
      </c>
      <c r="C336" s="9" t="s">
        <v>852</v>
      </c>
      <c r="D336" s="10" t="s">
        <v>773</v>
      </c>
      <c r="E336" s="1" t="s">
        <v>47</v>
      </c>
      <c r="F336" s="1" t="s">
        <v>2</v>
      </c>
      <c r="G336" s="28" t="str">
        <f>LOOKUP(I336,{"1PW";"AAA";"AEW";"AEW/NJPW";"AJPW";"AJW";"BJW";"CMLL";"CWF";"Dragon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6" s="19" t="s">
        <v>1129</v>
      </c>
      <c r="I336" s="14" t="s">
        <v>544</v>
      </c>
    </row>
    <row r="337" spans="1:9" ht="14.5">
      <c r="A337" s="26" t="str">
        <f t="shared" si="5"/>
        <v>ID335</v>
      </c>
      <c r="B337" s="16">
        <v>4.75</v>
      </c>
      <c r="C337" s="9" t="s">
        <v>1016</v>
      </c>
      <c r="D337" s="10" t="s">
        <v>794</v>
      </c>
      <c r="E337" s="1" t="s">
        <v>210</v>
      </c>
      <c r="F337" s="1" t="s">
        <v>1</v>
      </c>
      <c r="G337" s="28" t="str">
        <f>LOOKUP(I337,{"1PW";"AAA";"AEW";"AEW/NJPW";"AJPW";"AJW";"BJW";"CMLL";"CWF";"Dragon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7" s="19" t="s">
        <v>1100</v>
      </c>
      <c r="I337" s="14" t="s">
        <v>706</v>
      </c>
    </row>
    <row r="338" spans="1:9" ht="14.5">
      <c r="A338" s="26" t="str">
        <f t="shared" si="5"/>
        <v>ID336</v>
      </c>
      <c r="B338" s="16">
        <v>4.75</v>
      </c>
      <c r="C338" s="9" t="s">
        <v>959</v>
      </c>
      <c r="D338" s="10" t="s">
        <v>792</v>
      </c>
      <c r="E338" s="1" t="s">
        <v>26</v>
      </c>
      <c r="F338" s="1" t="s">
        <v>503</v>
      </c>
      <c r="G338" s="28" t="str">
        <f>LOOKUP(I338,{"1PW";"AAA";"AEW";"AEW/NJPW";"AJPW";"AJW";"BJW";"CMLL";"CWF";"Dragon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8" s="19" t="s">
        <v>1069</v>
      </c>
      <c r="I338" s="14" t="s">
        <v>736</v>
      </c>
    </row>
    <row r="339" spans="1:9" ht="14.5">
      <c r="A339" s="26" t="str">
        <f t="shared" si="5"/>
        <v>ID337</v>
      </c>
      <c r="B339" s="16">
        <v>4.75</v>
      </c>
      <c r="C339" s="9" t="s">
        <v>959</v>
      </c>
      <c r="D339" s="10" t="s">
        <v>792</v>
      </c>
      <c r="E339" s="1" t="s">
        <v>737</v>
      </c>
      <c r="F339" s="1" t="s">
        <v>13</v>
      </c>
      <c r="G339" s="28" t="str">
        <f>LOOKUP(I339,{"1PW";"AAA";"AEW";"AEW/NJPW";"AJPW";"AJW";"BJW";"CMLL";"CWF";"Dragon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39" s="19" t="s">
        <v>1130</v>
      </c>
      <c r="I339" s="14" t="s">
        <v>736</v>
      </c>
    </row>
    <row r="340" spans="1:9" ht="14.5">
      <c r="A340" s="26" t="str">
        <f t="shared" si="5"/>
        <v>ID338</v>
      </c>
      <c r="B340" s="16">
        <v>4.75</v>
      </c>
      <c r="C340" s="9" t="s">
        <v>1017</v>
      </c>
      <c r="D340" s="10" t="s">
        <v>793</v>
      </c>
      <c r="E340" s="1" t="s">
        <v>208</v>
      </c>
      <c r="F340" s="1" t="s">
        <v>184</v>
      </c>
      <c r="G340" s="28" t="str">
        <f>LOOKUP(I340,{"1PW";"AAA";"AEW";"AEW/NJPW";"AJPW";"AJW";"BJW";"CMLL";"CWF";"Dragon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0" s="19"/>
      <c r="I340" s="14" t="s">
        <v>748</v>
      </c>
    </row>
    <row r="341" spans="1:9" ht="14.5">
      <c r="A341" s="26" t="str">
        <f t="shared" si="5"/>
        <v>ID339</v>
      </c>
      <c r="B341" s="16">
        <v>4.75</v>
      </c>
      <c r="C341" s="9" t="s">
        <v>843</v>
      </c>
      <c r="D341" s="10" t="s">
        <v>768</v>
      </c>
      <c r="E341" s="1" t="s">
        <v>45</v>
      </c>
      <c r="F341" s="1" t="s">
        <v>88</v>
      </c>
      <c r="G341" s="28" t="str">
        <f>LOOKUP(I341,{"1PW";"AAA";"AEW";"AEW/NJPW";"AJPW";"AJW";"BJW";"CMLL";"CWF";"Dragon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1" s="19" t="s">
        <v>1069</v>
      </c>
      <c r="I341" s="14" t="s">
        <v>83</v>
      </c>
    </row>
    <row r="342" spans="1:9" ht="14.5">
      <c r="A342" s="26" t="str">
        <f t="shared" si="5"/>
        <v>ID340</v>
      </c>
      <c r="B342" s="16">
        <v>4.75</v>
      </c>
      <c r="C342" s="9" t="s">
        <v>826</v>
      </c>
      <c r="D342" s="10" t="s">
        <v>772</v>
      </c>
      <c r="E342" s="1" t="s">
        <v>45</v>
      </c>
      <c r="F342" s="1" t="s">
        <v>4</v>
      </c>
      <c r="G342" s="28" t="str">
        <f>LOOKUP(I342,{"1PW";"AAA";"AEW";"AEW/NJPW";"AJPW";"AJW";"BJW";"CMLL";"CWF";"Dragon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2" s="19"/>
      <c r="I342" s="14" t="s">
        <v>0</v>
      </c>
    </row>
    <row r="343" spans="1:9" ht="14.5">
      <c r="A343" s="26" t="str">
        <f t="shared" si="5"/>
        <v>ID341</v>
      </c>
      <c r="B343" s="16">
        <v>4.75</v>
      </c>
      <c r="C343" s="9" t="s">
        <v>897</v>
      </c>
      <c r="D343" s="10" t="s">
        <v>791</v>
      </c>
      <c r="E343" s="1" t="s">
        <v>2</v>
      </c>
      <c r="F343" s="1" t="s">
        <v>240</v>
      </c>
      <c r="G343" s="28" t="str">
        <f>LOOKUP(I343,{"1PW";"AAA";"AEW";"AEW/NJPW";"AJPW";"AJW";"BJW";"CMLL";"CWF";"Dragon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3" s="19" t="s">
        <v>1069</v>
      </c>
      <c r="I343" s="14" t="s">
        <v>718</v>
      </c>
    </row>
    <row r="344" spans="1:9" ht="14.5">
      <c r="A344" s="26" t="str">
        <f t="shared" si="5"/>
        <v>ID342</v>
      </c>
      <c r="B344" s="16">
        <v>4.75</v>
      </c>
      <c r="C344" s="9" t="s">
        <v>973</v>
      </c>
      <c r="D344" s="10" t="s">
        <v>771</v>
      </c>
      <c r="E344" s="1" t="s">
        <v>7</v>
      </c>
      <c r="F344" s="1" t="s">
        <v>26</v>
      </c>
      <c r="G344" s="28" t="str">
        <f>LOOKUP(I344,{"1PW";"AAA";"AEW";"AEW/NJPW";"AJPW";"AJW";"BJW";"CMLL";"CWF";"Dragon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4" s="19"/>
      <c r="I344" s="14" t="s">
        <v>688</v>
      </c>
    </row>
    <row r="345" spans="1:9" ht="14.5">
      <c r="A345" s="26" t="str">
        <f t="shared" si="5"/>
        <v>ID343</v>
      </c>
      <c r="B345" s="16">
        <v>4.75</v>
      </c>
      <c r="C345" s="9" t="s">
        <v>1018</v>
      </c>
      <c r="D345" s="10" t="s">
        <v>771</v>
      </c>
      <c r="E345" s="1" t="s">
        <v>26</v>
      </c>
      <c r="F345" s="1" t="s">
        <v>29</v>
      </c>
      <c r="G345" s="28" t="str">
        <f>LOOKUP(I345,{"1PW";"AAA";"AEW";"AEW/NJPW";"AJPW";"AJW";"BJW";"CMLL";"CWF";"Dragon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5" s="19"/>
      <c r="I345" s="14" t="s">
        <v>683</v>
      </c>
    </row>
    <row r="346" spans="1:9" ht="14.5">
      <c r="A346" s="26" t="str">
        <f t="shared" si="5"/>
        <v>ID344</v>
      </c>
      <c r="B346" s="16">
        <v>4.75</v>
      </c>
      <c r="C346" s="9" t="s">
        <v>846</v>
      </c>
      <c r="D346" s="10" t="s">
        <v>771</v>
      </c>
      <c r="E346" s="1" t="s">
        <v>2</v>
      </c>
      <c r="F346" s="1" t="s">
        <v>72</v>
      </c>
      <c r="G346" s="28" t="str">
        <f>LOOKUP(I346,{"1PW";"AAA";"AEW";"AEW/NJPW";"AJPW";"AJW";"BJW";"CMLL";"CWF";"Dragon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6" s="19"/>
      <c r="I346" s="14" t="s">
        <v>682</v>
      </c>
    </row>
    <row r="347" spans="1:9" ht="14.5">
      <c r="A347" s="26" t="str">
        <f t="shared" si="5"/>
        <v>ID345</v>
      </c>
      <c r="B347" s="16">
        <v>4.75</v>
      </c>
      <c r="C347" s="9" t="s">
        <v>838</v>
      </c>
      <c r="D347" s="10" t="s">
        <v>771</v>
      </c>
      <c r="E347" s="1" t="s">
        <v>1</v>
      </c>
      <c r="F347" s="1" t="s">
        <v>72</v>
      </c>
      <c r="G347" s="28" t="str">
        <f>LOOKUP(I347,{"1PW";"AAA";"AEW";"AEW/NJPW";"AJPW";"AJW";"BJW";"CMLL";"CWF";"Dragon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7" s="19"/>
      <c r="I347" s="14" t="s">
        <v>687</v>
      </c>
    </row>
    <row r="348" spans="1:9" ht="14.5">
      <c r="A348" s="26" t="str">
        <f t="shared" si="5"/>
        <v>ID346</v>
      </c>
      <c r="B348" s="16">
        <v>4.75</v>
      </c>
      <c r="C348" s="9" t="s">
        <v>1019</v>
      </c>
      <c r="D348" s="10" t="s">
        <v>771</v>
      </c>
      <c r="E348" s="1" t="s">
        <v>2</v>
      </c>
      <c r="F348" s="1" t="s">
        <v>210</v>
      </c>
      <c r="G348" s="28" t="str">
        <f>LOOKUP(I348,{"1PW";"AAA";"AEW";"AEW/NJPW";"AJPW";"AJW";"BJW";"CMLL";"CWF";"Dragon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8" s="19"/>
      <c r="I348" s="14" t="s">
        <v>686</v>
      </c>
    </row>
    <row r="349" spans="1:9" ht="14.5">
      <c r="A349" s="26" t="str">
        <f t="shared" si="5"/>
        <v>ID347</v>
      </c>
      <c r="B349" s="16">
        <v>4.75</v>
      </c>
      <c r="C349" s="9" t="s">
        <v>989</v>
      </c>
      <c r="D349" s="10" t="s">
        <v>771</v>
      </c>
      <c r="E349" s="1" t="s">
        <v>210</v>
      </c>
      <c r="F349" s="1" t="s">
        <v>1</v>
      </c>
      <c r="G349" s="28" t="str">
        <f>LOOKUP(I349,{"1PW";"AAA";"AEW";"AEW/NJPW";"AJPW";"AJW";"BJW";"CMLL";"CWF";"Dragon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49" s="19"/>
      <c r="I349" s="14" t="s">
        <v>685</v>
      </c>
    </row>
    <row r="350" spans="1:9" ht="14.5">
      <c r="A350" s="26" t="str">
        <f t="shared" si="5"/>
        <v>ID348</v>
      </c>
      <c r="B350" s="16">
        <v>4.75</v>
      </c>
      <c r="C350" s="9" t="s">
        <v>1003</v>
      </c>
      <c r="D350" s="10" t="s">
        <v>772</v>
      </c>
      <c r="E350" s="1" t="s">
        <v>26</v>
      </c>
      <c r="F350" s="1" t="s">
        <v>40</v>
      </c>
      <c r="G350" s="28" t="str">
        <f>LOOKUP(I350,{"1PW";"AAA";"AEW";"AEW/NJPW";"AJPW";"AJW";"BJW";"CMLL";"CWF";"Dragon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0" s="19"/>
      <c r="I350" s="14" t="s">
        <v>663</v>
      </c>
    </row>
    <row r="351" spans="1:9" ht="14.5">
      <c r="A351" s="26" t="str">
        <f t="shared" si="5"/>
        <v>ID349</v>
      </c>
      <c r="B351" s="16">
        <v>4.75</v>
      </c>
      <c r="C351" s="9" t="s">
        <v>1003</v>
      </c>
      <c r="D351" s="10" t="s">
        <v>772</v>
      </c>
      <c r="E351" s="1" t="s">
        <v>1</v>
      </c>
      <c r="F351" s="1" t="s">
        <v>164</v>
      </c>
      <c r="G351" s="28" t="str">
        <f>LOOKUP(I351,{"1PW";"AAA";"AEW";"AEW/NJPW";"AJPW";"AJW";"BJW";"CMLL";"CWF";"Dragon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1" s="19"/>
      <c r="I351" s="14" t="s">
        <v>663</v>
      </c>
    </row>
    <row r="352" spans="1:9" ht="14.5">
      <c r="A352" s="26" t="str">
        <f t="shared" si="5"/>
        <v>ID350</v>
      </c>
      <c r="B352" s="16">
        <v>4.75</v>
      </c>
      <c r="C352" s="9" t="s">
        <v>844</v>
      </c>
      <c r="D352" s="10" t="s">
        <v>772</v>
      </c>
      <c r="E352" s="1" t="s">
        <v>26</v>
      </c>
      <c r="F352" s="1" t="s">
        <v>7</v>
      </c>
      <c r="G352" s="28" t="str">
        <f>LOOKUP(I352,{"1PW";"AAA";"AEW";"AEW/NJPW";"AJPW";"AJW";"BJW";"CMLL";"CWF";"Dragon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2" s="19"/>
      <c r="I352" s="14" t="s">
        <v>53</v>
      </c>
    </row>
    <row r="353" spans="1:9" ht="14.5">
      <c r="A353" s="26" t="str">
        <f t="shared" si="5"/>
        <v>ID351</v>
      </c>
      <c r="B353" s="16">
        <v>4.75</v>
      </c>
      <c r="C353" s="9" t="s">
        <v>963</v>
      </c>
      <c r="D353" s="10" t="s">
        <v>772</v>
      </c>
      <c r="E353" s="1" t="s">
        <v>164</v>
      </c>
      <c r="F353" s="1" t="s">
        <v>26</v>
      </c>
      <c r="G353" s="28" t="str">
        <f>LOOKUP(I353,{"1PW";"AAA";"AEW";"AEW/NJPW";"AJPW";"AJW";"BJW";"CMLL";"CWF";"Dragon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3" s="19"/>
      <c r="I353" s="14" t="s">
        <v>664</v>
      </c>
    </row>
    <row r="354" spans="1:9" ht="14.5">
      <c r="A354" s="26" t="str">
        <f t="shared" si="5"/>
        <v>ID352</v>
      </c>
      <c r="B354" s="16">
        <v>4.75</v>
      </c>
      <c r="C354" s="9" t="s">
        <v>1004</v>
      </c>
      <c r="D354" s="10" t="s">
        <v>770</v>
      </c>
      <c r="E354" s="1" t="s">
        <v>29</v>
      </c>
      <c r="F354" s="1" t="s">
        <v>631</v>
      </c>
      <c r="G354" s="28" t="str">
        <f>LOOKUP(I354,{"1PW";"AAA";"AEW";"AEW/NJPW";"AJPW";"AJW";"BJW";"CMLL";"CWF";"Dragon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4" s="19"/>
      <c r="I354" s="14" t="s">
        <v>632</v>
      </c>
    </row>
    <row r="355" spans="1:9" ht="14.5">
      <c r="A355" s="26" t="str">
        <f t="shared" si="5"/>
        <v>ID353</v>
      </c>
      <c r="B355" s="16">
        <v>4.75</v>
      </c>
      <c r="C355" s="9" t="s">
        <v>927</v>
      </c>
      <c r="D355" s="10" t="s">
        <v>770</v>
      </c>
      <c r="E355" s="1" t="s">
        <v>26</v>
      </c>
      <c r="F355" s="1" t="s">
        <v>29</v>
      </c>
      <c r="G355" s="28" t="str">
        <f>LOOKUP(I355,{"1PW";"AAA";"AEW";"AEW/NJPW";"AJPW";"AJW";"BJW";"CMLL";"CWF";"Dragon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5" s="19"/>
      <c r="I355" s="14" t="s">
        <v>163</v>
      </c>
    </row>
    <row r="356" spans="1:9" ht="14.5">
      <c r="A356" s="26" t="str">
        <f t="shared" si="5"/>
        <v>ID354</v>
      </c>
      <c r="B356" s="16">
        <v>4.75</v>
      </c>
      <c r="C356" s="9" t="s">
        <v>1020</v>
      </c>
      <c r="D356" s="10" t="s">
        <v>770</v>
      </c>
      <c r="E356" s="1" t="s">
        <v>2</v>
      </c>
      <c r="F356" s="1" t="s">
        <v>631</v>
      </c>
      <c r="G356" s="28" t="str">
        <f>LOOKUP(I356,{"1PW";"AAA";"AEW";"AEW/NJPW";"AJPW";"AJW";"BJW";"CMLL";"CWF";"Dragon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6" s="19"/>
      <c r="I356" s="14" t="s">
        <v>630</v>
      </c>
    </row>
    <row r="357" spans="1:9" ht="14.5">
      <c r="A357" s="26" t="str">
        <f t="shared" si="5"/>
        <v>ID355</v>
      </c>
      <c r="B357" s="16">
        <v>4.75</v>
      </c>
      <c r="C357" s="9" t="s">
        <v>924</v>
      </c>
      <c r="D357" s="10" t="s">
        <v>770</v>
      </c>
      <c r="E357" s="1" t="s">
        <v>4</v>
      </c>
      <c r="F357" s="1" t="s">
        <v>29</v>
      </c>
      <c r="G357" s="28" t="str">
        <f>LOOKUP(I357,{"1PW";"AAA";"AEW";"AEW/NJPW";"AJPW";"AJW";"BJW";"CMLL";"CWF";"Dragon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7" s="19"/>
      <c r="I357" s="14" t="s">
        <v>161</v>
      </c>
    </row>
    <row r="358" spans="1:9" ht="14.5">
      <c r="A358" s="26" t="str">
        <f t="shared" si="5"/>
        <v>ID356</v>
      </c>
      <c r="B358" s="16">
        <v>4.75</v>
      </c>
      <c r="C358" s="9" t="s">
        <v>845</v>
      </c>
      <c r="D358" s="10" t="s">
        <v>770</v>
      </c>
      <c r="E358" s="1" t="s">
        <v>10</v>
      </c>
      <c r="F358" s="1" t="s">
        <v>184</v>
      </c>
      <c r="G358" s="28" t="str">
        <f>LOOKUP(I358,{"1PW";"AAA";"AEW";"AEW/NJPW";"AJPW";"AJW";"BJW";"CMLL";"CWF";"Dragon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8" s="19"/>
      <c r="I358" s="14" t="s">
        <v>629</v>
      </c>
    </row>
    <row r="359" spans="1:9" ht="14.5">
      <c r="A359" s="26" t="str">
        <f t="shared" si="5"/>
        <v>ID357</v>
      </c>
      <c r="B359" s="16">
        <v>4.75</v>
      </c>
      <c r="C359" s="9" t="s">
        <v>1021</v>
      </c>
      <c r="D359" s="10" t="s">
        <v>770</v>
      </c>
      <c r="E359" s="1" t="s">
        <v>631</v>
      </c>
      <c r="F359" s="1" t="s">
        <v>26</v>
      </c>
      <c r="G359" s="28" t="str">
        <f>LOOKUP(I359,{"1PW";"AAA";"AEW";"AEW/NJPW";"AJPW";"AJW";"BJW";"CMLL";"CWF";"Dragon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59" s="19"/>
      <c r="I359" s="14" t="s">
        <v>636</v>
      </c>
    </row>
    <row r="360" spans="1:9" ht="14.5">
      <c r="A360" s="26" t="str">
        <f t="shared" si="5"/>
        <v>ID358</v>
      </c>
      <c r="B360" s="16">
        <v>4.75</v>
      </c>
      <c r="C360" s="9" t="s">
        <v>1021</v>
      </c>
      <c r="D360" s="10" t="s">
        <v>770</v>
      </c>
      <c r="E360" s="1" t="s">
        <v>4</v>
      </c>
      <c r="F360" s="1" t="s">
        <v>164</v>
      </c>
      <c r="G360" s="28" t="str">
        <f>LOOKUP(I360,{"1PW";"AAA";"AEW";"AEW/NJPW";"AJPW";"AJW";"BJW";"CMLL";"CWF";"Dragon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0" s="19"/>
      <c r="I360" s="14" t="s">
        <v>636</v>
      </c>
    </row>
    <row r="361" spans="1:9" ht="14.5">
      <c r="A361" s="26" t="str">
        <f t="shared" si="5"/>
        <v>ID359</v>
      </c>
      <c r="B361" s="16">
        <v>4.75</v>
      </c>
      <c r="C361" s="9" t="s">
        <v>856</v>
      </c>
      <c r="D361" s="10" t="s">
        <v>767</v>
      </c>
      <c r="E361" s="1" t="s">
        <v>4</v>
      </c>
      <c r="F361" s="1" t="s">
        <v>103</v>
      </c>
      <c r="G361" s="28" t="str">
        <f>LOOKUP(I361,{"1PW";"AAA";"AEW";"AEW/NJPW";"AJPW";"AJW";"BJW";"CMLL";"CWF";"Dragon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1" s="19"/>
      <c r="I361" s="14" t="s">
        <v>71</v>
      </c>
    </row>
    <row r="362" spans="1:9" ht="14.5">
      <c r="A362" s="26" t="str">
        <f t="shared" si="5"/>
        <v>ID360</v>
      </c>
      <c r="B362" s="16">
        <v>4.75</v>
      </c>
      <c r="C362" s="9" t="s">
        <v>856</v>
      </c>
      <c r="D362" s="10" t="s">
        <v>767</v>
      </c>
      <c r="E362" s="1" t="s">
        <v>144</v>
      </c>
      <c r="F362" s="1" t="s">
        <v>40</v>
      </c>
      <c r="G362" s="28" t="str">
        <f>LOOKUP(I362,{"1PW";"AAA";"AEW";"AEW/NJPW";"AJPW";"AJW";"BJW";"CMLL";"CWF";"Dragon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2" s="19"/>
      <c r="I362" s="14" t="s">
        <v>71</v>
      </c>
    </row>
    <row r="363" spans="1:9" ht="14.5">
      <c r="A363" s="26" t="str">
        <f t="shared" si="5"/>
        <v>ID361</v>
      </c>
      <c r="B363" s="16">
        <v>4.75</v>
      </c>
      <c r="C363" s="9" t="s">
        <v>1022</v>
      </c>
      <c r="D363" s="10" t="s">
        <v>767</v>
      </c>
      <c r="E363" s="1" t="s">
        <v>7</v>
      </c>
      <c r="F363" s="1" t="s">
        <v>29</v>
      </c>
      <c r="G363" s="28" t="str">
        <f>LOOKUP(I363,{"1PW";"AAA";"AEW";"AEW/NJPW";"AJPW";"AJW";"BJW";"CMLL";"CWF";"Dragon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3" s="19"/>
      <c r="I363" s="14" t="s">
        <v>607</v>
      </c>
    </row>
    <row r="364" spans="1:9" ht="14.5">
      <c r="A364" s="26" t="str">
        <f t="shared" si="5"/>
        <v>ID362</v>
      </c>
      <c r="B364" s="16">
        <v>4.75</v>
      </c>
      <c r="C364" s="9" t="s">
        <v>929</v>
      </c>
      <c r="D364" s="10" t="s">
        <v>767</v>
      </c>
      <c r="E364" s="1" t="s">
        <v>26</v>
      </c>
      <c r="F364" s="1" t="s">
        <v>40</v>
      </c>
      <c r="G364" s="28" t="str">
        <f>LOOKUP(I364,{"1PW";"AAA";"AEW";"AEW/NJPW";"AJPW";"AJW";"BJW";"CMLL";"CWF";"Dragon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4" s="19"/>
      <c r="I364" s="14" t="s">
        <v>149</v>
      </c>
    </row>
    <row r="365" spans="1:9" ht="14.5">
      <c r="A365" s="26" t="str">
        <f t="shared" si="5"/>
        <v>ID363</v>
      </c>
      <c r="B365" s="16">
        <v>4.75</v>
      </c>
      <c r="C365" s="9" t="s">
        <v>999</v>
      </c>
      <c r="D365" s="10" t="s">
        <v>769</v>
      </c>
      <c r="E365" s="1" t="s">
        <v>2</v>
      </c>
      <c r="F365" s="1" t="s">
        <v>29</v>
      </c>
      <c r="G365" s="28" t="str">
        <f>LOOKUP(I365,{"1PW";"AAA";"AEW";"AEW/NJPW";"AJPW";"AJW";"BJW";"CMLL";"CWF";"Dragon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5" s="19"/>
      <c r="I365" s="14" t="s">
        <v>581</v>
      </c>
    </row>
    <row r="366" spans="1:9" ht="14.5">
      <c r="A366" s="26" t="str">
        <f t="shared" si="5"/>
        <v>ID364</v>
      </c>
      <c r="B366" s="16">
        <v>4.75</v>
      </c>
      <c r="C366" s="9" t="s">
        <v>921</v>
      </c>
      <c r="D366" s="10" t="s">
        <v>769</v>
      </c>
      <c r="E366" s="1" t="s">
        <v>33</v>
      </c>
      <c r="F366" s="1" t="s">
        <v>10</v>
      </c>
      <c r="G366" s="28" t="str">
        <f>LOOKUP(I366,{"1PW";"AAA";"AEW";"AEW/NJPW";"AJPW";"AJW";"BJW";"CMLL";"CWF";"Dragon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6" s="19"/>
      <c r="I366" s="14" t="s">
        <v>580</v>
      </c>
    </row>
    <row r="367" spans="1:9" ht="14.5">
      <c r="A367" s="26" t="str">
        <f t="shared" si="5"/>
        <v>ID365</v>
      </c>
      <c r="B367" s="16">
        <v>4.75</v>
      </c>
      <c r="C367" s="9" t="s">
        <v>1023</v>
      </c>
      <c r="D367" s="10" t="s">
        <v>769</v>
      </c>
      <c r="E367" s="1" t="s">
        <v>26</v>
      </c>
      <c r="F367" s="1" t="s">
        <v>10</v>
      </c>
      <c r="G367" s="28" t="str">
        <f>LOOKUP(I367,{"1PW";"AAA";"AEW";"AEW/NJPW";"AJPW";"AJW";"BJW";"CMLL";"CWF";"Dragon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7" s="19"/>
      <c r="I367" s="14" t="s">
        <v>577</v>
      </c>
    </row>
    <row r="368" spans="1:9" ht="14.5">
      <c r="A368" s="26" t="str">
        <f t="shared" si="5"/>
        <v>ID366</v>
      </c>
      <c r="B368" s="16">
        <v>4.75</v>
      </c>
      <c r="C368" s="9" t="s">
        <v>1020</v>
      </c>
      <c r="D368" s="10" t="s">
        <v>773</v>
      </c>
      <c r="E368" s="1" t="s">
        <v>521</v>
      </c>
      <c r="F368" s="1" t="s">
        <v>2</v>
      </c>
      <c r="G368" s="28" t="str">
        <f>LOOKUP(I368,{"1PW";"AAA";"AEW";"AEW/NJPW";"AJPW";"AJW";"BJW";"CMLL";"CWF";"Dragon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8" s="19"/>
      <c r="I368" s="14" t="s">
        <v>520</v>
      </c>
    </row>
    <row r="369" spans="1:9" ht="14.5">
      <c r="A369" s="26" t="str">
        <f t="shared" si="5"/>
        <v>ID367</v>
      </c>
      <c r="B369" s="16">
        <v>4.75</v>
      </c>
      <c r="C369" s="9" t="s">
        <v>1024</v>
      </c>
      <c r="D369" s="10" t="s">
        <v>773</v>
      </c>
      <c r="E369" s="1" t="s">
        <v>4</v>
      </c>
      <c r="F369" s="1" t="s">
        <v>7</v>
      </c>
      <c r="G369" s="28" t="str">
        <f>LOOKUP(I369,{"1PW";"AAA";"AEW";"AEW/NJPW";"AJPW";"AJW";"BJW";"CMLL";"CWF";"Dragon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69" s="19"/>
      <c r="I369" s="14" t="s">
        <v>518</v>
      </c>
    </row>
    <row r="370" spans="1:9" ht="14.5">
      <c r="A370" s="26" t="str">
        <f t="shared" si="5"/>
        <v>ID368</v>
      </c>
      <c r="B370" s="16">
        <v>4.75</v>
      </c>
      <c r="C370" s="9" t="s">
        <v>907</v>
      </c>
      <c r="D370" s="10" t="s">
        <v>773</v>
      </c>
      <c r="E370" s="1" t="s">
        <v>10</v>
      </c>
      <c r="F370" s="1" t="s">
        <v>529</v>
      </c>
      <c r="G370" s="28" t="str">
        <f>LOOKUP(I370,{"1PW";"AAA";"AEW";"AEW/NJPW";"AJPW";"AJW";"BJW";"CMLL";"CWF";"Dragon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0" s="19"/>
      <c r="I370" s="14" t="s">
        <v>528</v>
      </c>
    </row>
    <row r="371" spans="1:9" ht="14.5">
      <c r="A371" s="26" t="str">
        <f t="shared" si="5"/>
        <v>ID369</v>
      </c>
      <c r="B371" s="16">
        <v>4.75</v>
      </c>
      <c r="C371" s="9" t="s">
        <v>907</v>
      </c>
      <c r="D371" s="10" t="s">
        <v>773</v>
      </c>
      <c r="E371" s="1" t="s">
        <v>47</v>
      </c>
      <c r="F371" s="1" t="s">
        <v>40</v>
      </c>
      <c r="G371" s="28" t="str">
        <f>LOOKUP(I371,{"1PW";"AAA";"AEW";"AEW/NJPW";"AJPW";"AJW";"BJW";"CMLL";"CWF";"Dragon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1" s="19"/>
      <c r="I371" s="14" t="s">
        <v>528</v>
      </c>
    </row>
    <row r="372" spans="1:9" ht="14.5">
      <c r="A372" s="26" t="str">
        <f t="shared" si="5"/>
        <v>ID370</v>
      </c>
      <c r="B372" s="16">
        <v>4.75</v>
      </c>
      <c r="C372" s="9" t="s">
        <v>848</v>
      </c>
      <c r="D372" s="10" t="s">
        <v>768</v>
      </c>
      <c r="E372" s="1" t="s">
        <v>4</v>
      </c>
      <c r="F372" s="1" t="s">
        <v>429</v>
      </c>
      <c r="G372" s="28" t="str">
        <f>LOOKUP(I372,{"1PW";"AAA";"AEW";"AEW/NJPW";"AJPW";"AJW";"BJW";"CMLL";"CWF";"Dragon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2" s="19"/>
      <c r="I372" s="14" t="s">
        <v>428</v>
      </c>
    </row>
    <row r="373" spans="1:9" ht="14.5">
      <c r="A373" s="26" t="str">
        <f t="shared" si="5"/>
        <v>ID371</v>
      </c>
      <c r="B373" s="16">
        <v>4.75</v>
      </c>
      <c r="C373" s="9" t="s">
        <v>924</v>
      </c>
      <c r="D373" s="10" t="s">
        <v>768</v>
      </c>
      <c r="E373" s="1" t="s">
        <v>2</v>
      </c>
      <c r="F373" s="1" t="s">
        <v>33</v>
      </c>
      <c r="G373" s="28" t="str">
        <f>LOOKUP(I373,{"1PW";"AAA";"AEW";"AEW/NJPW";"AJPW";"AJW";"BJW";"CMLL";"CWF";"Dragon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3" s="19"/>
      <c r="I373" s="14" t="s">
        <v>426</v>
      </c>
    </row>
    <row r="374" spans="1:9" ht="14.5">
      <c r="A374" s="26" t="str">
        <f t="shared" si="5"/>
        <v>ID372</v>
      </c>
      <c r="B374" s="16">
        <v>4.75</v>
      </c>
      <c r="C374" s="9" t="s">
        <v>924</v>
      </c>
      <c r="D374" s="10" t="s">
        <v>768</v>
      </c>
      <c r="E374" s="1" t="s">
        <v>4</v>
      </c>
      <c r="F374" s="1" t="s">
        <v>427</v>
      </c>
      <c r="G374" s="28" t="str">
        <f>LOOKUP(I374,{"1PW";"AAA";"AEW";"AEW/NJPW";"AJPW";"AJW";"BJW";"CMLL";"CWF";"Dragon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4" s="19"/>
      <c r="I374" s="14" t="s">
        <v>426</v>
      </c>
    </row>
    <row r="375" spans="1:9" ht="14.5">
      <c r="A375" s="26" t="str">
        <f t="shared" si="5"/>
        <v>ID373</v>
      </c>
      <c r="B375" s="16">
        <v>4.75</v>
      </c>
      <c r="C375" s="9" t="s">
        <v>926</v>
      </c>
      <c r="D375" s="10" t="s">
        <v>768</v>
      </c>
      <c r="E375" s="1" t="s">
        <v>2</v>
      </c>
      <c r="F375" s="1" t="s">
        <v>103</v>
      </c>
      <c r="G375" s="28" t="str">
        <f>LOOKUP(I375,{"1PW";"AAA";"AEW";"AEW/NJPW";"AJPW";"AJW";"BJW";"CMLL";"CWF";"Dragon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5" s="19"/>
      <c r="I375" s="14" t="s">
        <v>435</v>
      </c>
    </row>
    <row r="376" spans="1:9" ht="14.5">
      <c r="A376" s="26" t="str">
        <f t="shared" si="5"/>
        <v>ID374</v>
      </c>
      <c r="B376" s="16">
        <v>4.75</v>
      </c>
      <c r="C376" s="9" t="s">
        <v>989</v>
      </c>
      <c r="D376" s="10" t="s">
        <v>768</v>
      </c>
      <c r="E376" s="1" t="s">
        <v>4</v>
      </c>
      <c r="F376" s="1" t="s">
        <v>2</v>
      </c>
      <c r="G376" s="28" t="str">
        <f>LOOKUP(I376,{"1PW";"AAA";"AEW";"AEW/NJPW";"AJPW";"AJW";"BJW";"CMLL";"CWF";"Dragon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6" s="19"/>
      <c r="I376" s="14" t="s">
        <v>434</v>
      </c>
    </row>
    <row r="377" spans="1:9" ht="14.5">
      <c r="A377" s="26" t="str">
        <f t="shared" si="5"/>
        <v>ID375</v>
      </c>
      <c r="B377" s="16">
        <v>4.75</v>
      </c>
      <c r="C377" s="9" t="s">
        <v>1018</v>
      </c>
      <c r="D377" s="10" t="s">
        <v>793</v>
      </c>
      <c r="E377" s="1" t="s">
        <v>40</v>
      </c>
      <c r="F377" s="1" t="s">
        <v>29</v>
      </c>
      <c r="G377" s="28" t="str">
        <f>LOOKUP(I377,{"1PW";"AAA";"AEW";"AEW/NJPW";"AJPW";"AJW";"BJW";"CMLL";"CWF";"Dragon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7" s="19"/>
      <c r="I377" s="14" t="s">
        <v>744</v>
      </c>
    </row>
    <row r="378" spans="1:9" ht="14.5">
      <c r="A378" s="26" t="str">
        <f t="shared" si="5"/>
        <v>ID376</v>
      </c>
      <c r="B378" s="16">
        <v>4.75</v>
      </c>
      <c r="C378" s="9" t="s">
        <v>927</v>
      </c>
      <c r="D378" s="10" t="s">
        <v>793</v>
      </c>
      <c r="E378" s="1" t="s">
        <v>219</v>
      </c>
      <c r="F378" s="1" t="s">
        <v>26</v>
      </c>
      <c r="G378" s="28" t="str">
        <f>LOOKUP(I378,{"1PW";"AAA";"AEW";"AEW/NJPW";"AJPW";"AJW";"BJW";"CMLL";"CWF";"Dragon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8" s="19"/>
      <c r="I378" s="14" t="s">
        <v>225</v>
      </c>
    </row>
    <row r="379" spans="1:9" ht="14.5">
      <c r="A379" s="26" t="str">
        <f t="shared" si="5"/>
        <v>ID377</v>
      </c>
      <c r="B379" s="16">
        <v>4.75</v>
      </c>
      <c r="C379" s="9" t="s">
        <v>924</v>
      </c>
      <c r="D379" s="10" t="s">
        <v>792</v>
      </c>
      <c r="E379" s="1" t="s">
        <v>2</v>
      </c>
      <c r="F379" s="1" t="s">
        <v>219</v>
      </c>
      <c r="G379" s="28" t="str">
        <f>LOOKUP(I379,{"1PW";"AAA";"AEW";"AEW/NJPW";"AJPW";"AJW";"BJW";"CMLL";"CWF";"Dragon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79" s="19"/>
      <c r="I379" s="14" t="s">
        <v>730</v>
      </c>
    </row>
    <row r="380" spans="1:9" ht="14.5">
      <c r="A380" s="26" t="str">
        <f t="shared" si="5"/>
        <v>ID378</v>
      </c>
      <c r="B380" s="16">
        <v>4.75</v>
      </c>
      <c r="C380" s="9" t="s">
        <v>1018</v>
      </c>
      <c r="D380" s="10" t="s">
        <v>792</v>
      </c>
      <c r="E380" s="1" t="s">
        <v>219</v>
      </c>
      <c r="F380" s="1" t="s">
        <v>40</v>
      </c>
      <c r="G380" s="28" t="str">
        <f>LOOKUP(I380,{"1PW";"AAA";"AEW";"AEW/NJPW";"AJPW";"AJW";"BJW";"CMLL";"CWF";"Dragon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0" s="19"/>
      <c r="I380" s="14" t="s">
        <v>732</v>
      </c>
    </row>
    <row r="381" spans="1:9" ht="14.5">
      <c r="A381" s="26" t="str">
        <f t="shared" si="5"/>
        <v>ID379</v>
      </c>
      <c r="B381" s="16">
        <v>4.75</v>
      </c>
      <c r="C381" s="9" t="s">
        <v>1018</v>
      </c>
      <c r="D381" s="10" t="s">
        <v>792</v>
      </c>
      <c r="E381" s="1" t="s">
        <v>240</v>
      </c>
      <c r="F381" s="1" t="s">
        <v>72</v>
      </c>
      <c r="G381" s="28" t="str">
        <f>LOOKUP(I381,{"1PW";"AAA";"AEW";"AEW/NJPW";"AJPW";"AJW";"BJW";"CMLL";"CWF";"Dragon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1" s="19"/>
      <c r="I381" s="14" t="s">
        <v>732</v>
      </c>
    </row>
    <row r="382" spans="1:9" ht="14.5">
      <c r="A382" s="26" t="str">
        <f t="shared" si="5"/>
        <v>ID380</v>
      </c>
      <c r="B382" s="16">
        <v>4.75</v>
      </c>
      <c r="C382" s="9" t="s">
        <v>927</v>
      </c>
      <c r="D382" s="10" t="s">
        <v>792</v>
      </c>
      <c r="E382" s="1" t="s">
        <v>208</v>
      </c>
      <c r="F382" s="1" t="s">
        <v>221</v>
      </c>
      <c r="G382" s="28" t="str">
        <f>LOOKUP(I382,{"1PW";"AAA";"AEW";"AEW/NJPW";"AJPW";"AJW";"BJW";"CMLL";"CWF";"Dragon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2" s="19"/>
      <c r="I382" s="14" t="s">
        <v>731</v>
      </c>
    </row>
    <row r="383" spans="1:9" ht="14.5">
      <c r="A383" s="26" t="str">
        <f t="shared" si="5"/>
        <v>ID381</v>
      </c>
      <c r="B383" s="16">
        <v>4.75</v>
      </c>
      <c r="C383" s="9" t="s">
        <v>1025</v>
      </c>
      <c r="D383" s="10" t="s">
        <v>791</v>
      </c>
      <c r="E383" s="1" t="s">
        <v>29</v>
      </c>
      <c r="F383" s="1" t="s">
        <v>240</v>
      </c>
      <c r="G383" s="28" t="str">
        <f>LOOKUP(I383,{"1PW";"AAA";"AEW";"AEW/NJPW";"AJPW";"AJW";"BJW";"CMLL";"CWF";"Dragon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3" s="19"/>
      <c r="I383" s="14" t="s">
        <v>717</v>
      </c>
    </row>
    <row r="384" spans="1:9" ht="14.5">
      <c r="A384" s="26" t="str">
        <f t="shared" si="5"/>
        <v>ID382</v>
      </c>
      <c r="B384" s="16">
        <v>4.75</v>
      </c>
      <c r="C384" s="9" t="s">
        <v>909</v>
      </c>
      <c r="D384" s="10" t="s">
        <v>791</v>
      </c>
      <c r="E384" s="1" t="s">
        <v>219</v>
      </c>
      <c r="F384" s="1" t="s">
        <v>2</v>
      </c>
      <c r="G384" s="28" t="str">
        <f>LOOKUP(I384,{"1PW";"AAA";"AEW";"AEW/NJPW";"AJPW";"AJW";"BJW";"CMLL";"CWF";"Dragon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4" s="19"/>
      <c r="I384" s="14" t="s">
        <v>716</v>
      </c>
    </row>
    <row r="385" spans="1:9" ht="14.5">
      <c r="A385" s="26" t="str">
        <f t="shared" si="5"/>
        <v>ID383</v>
      </c>
      <c r="B385" s="16">
        <v>4.75</v>
      </c>
      <c r="C385" s="9" t="s">
        <v>927</v>
      </c>
      <c r="D385" s="10" t="s">
        <v>794</v>
      </c>
      <c r="E385" s="1" t="s">
        <v>29</v>
      </c>
      <c r="F385" s="1" t="s">
        <v>40</v>
      </c>
      <c r="G385" s="28" t="str">
        <f>LOOKUP(I385,{"1PW";"AAA";"AEW";"AEW/NJPW";"AJPW";"AJW";"BJW";"CMLL";"CWF";"Dragon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5" s="19"/>
      <c r="I385" s="14" t="s">
        <v>705</v>
      </c>
    </row>
    <row r="386" spans="1:9" ht="14.5">
      <c r="A386" s="26" t="str">
        <f t="shared" si="5"/>
        <v>ID384</v>
      </c>
      <c r="B386" s="16">
        <v>4.75</v>
      </c>
      <c r="C386" s="9" t="s">
        <v>831</v>
      </c>
      <c r="D386" s="10" t="s">
        <v>794</v>
      </c>
      <c r="E386" s="1" t="s">
        <v>29</v>
      </c>
      <c r="F386" s="1" t="s">
        <v>2</v>
      </c>
      <c r="G386" s="28" t="str">
        <f>LOOKUP(I386,{"1PW";"AAA";"AEW";"AEW/NJPW";"AJPW";"AJW";"BJW";"CMLL";"CWF";"Dragon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6" s="19"/>
      <c r="I386" s="14" t="s">
        <v>704</v>
      </c>
    </row>
    <row r="387" spans="1:9" ht="14.5">
      <c r="A387" s="26" t="str">
        <f t="shared" si="5"/>
        <v>ID385</v>
      </c>
      <c r="B387" s="16">
        <v>4.75</v>
      </c>
      <c r="C387" s="9" t="s">
        <v>1025</v>
      </c>
      <c r="D387" s="10" t="s">
        <v>794</v>
      </c>
      <c r="E387" s="1" t="s">
        <v>1</v>
      </c>
      <c r="F387" s="1" t="s">
        <v>184</v>
      </c>
      <c r="G387" s="28" t="str">
        <f>LOOKUP(I387,{"1PW";"AAA";"AEW";"AEW/NJPW";"AJPW";"AJW";"BJW";"CMLL";"CWF";"Dragon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7" s="19"/>
      <c r="I387" s="14" t="s">
        <v>703</v>
      </c>
    </row>
    <row r="388" spans="1:9" ht="14.5">
      <c r="A388" s="26" t="str">
        <f t="shared" ref="A388:A451" si="6">"ID" &amp; (ROW(A388)-2)</f>
        <v>ID386</v>
      </c>
      <c r="B388" s="16">
        <v>4.75</v>
      </c>
      <c r="C388" s="9" t="s">
        <v>1026</v>
      </c>
      <c r="D388" s="10" t="s">
        <v>771</v>
      </c>
      <c r="E388" s="1" t="s">
        <v>1</v>
      </c>
      <c r="F388" s="1" t="s">
        <v>210</v>
      </c>
      <c r="G388" s="28" t="str">
        <f>LOOKUP(I388,{"1PW";"AAA";"AEW";"AEW/NJPW";"AJPW";"AJW";"BJW";"CMLL";"CWF";"Dragon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8" s="19"/>
      <c r="I388" s="14" t="s">
        <v>690</v>
      </c>
    </row>
    <row r="389" spans="1:9" ht="14.5">
      <c r="A389" s="26" t="str">
        <f t="shared" si="6"/>
        <v>ID387</v>
      </c>
      <c r="B389" s="16">
        <v>4.75</v>
      </c>
      <c r="C389" s="9" t="s">
        <v>898</v>
      </c>
      <c r="D389" s="10" t="s">
        <v>771</v>
      </c>
      <c r="E389" s="1" t="s">
        <v>1</v>
      </c>
      <c r="F389" s="1" t="s">
        <v>40</v>
      </c>
      <c r="G389" s="28" t="str">
        <f>LOOKUP(I389,{"1PW";"AAA";"AEW";"AEW/NJPW";"AJPW";"AJW";"BJW";"CMLL";"CWF";"Dragon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89" s="19" t="s">
        <v>1063</v>
      </c>
      <c r="I389" s="14" t="s">
        <v>689</v>
      </c>
    </row>
    <row r="390" spans="1:9" ht="14.5">
      <c r="A390" s="26" t="str">
        <f t="shared" si="6"/>
        <v>ID388</v>
      </c>
      <c r="B390" s="16">
        <v>4.75</v>
      </c>
      <c r="C390" s="9" t="s">
        <v>850</v>
      </c>
      <c r="D390" s="10" t="s">
        <v>791</v>
      </c>
      <c r="E390" s="1" t="s">
        <v>240</v>
      </c>
      <c r="F390" s="1" t="s">
        <v>26</v>
      </c>
      <c r="G390" s="28" t="str">
        <f>LOOKUP(I390,{"1PW";"AAA";"AEW";"AEW/NJPW";"AJPW";"AJW";"BJW";"CMLL";"CWF";"Dragon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0" s="19" t="s">
        <v>1129</v>
      </c>
      <c r="I390" s="14" t="s">
        <v>724</v>
      </c>
    </row>
    <row r="391" spans="1:9" ht="14.5">
      <c r="A391" s="26" t="str">
        <f t="shared" si="6"/>
        <v>ID389</v>
      </c>
      <c r="B391" s="16">
        <v>4.75</v>
      </c>
      <c r="C391" s="9" t="s">
        <v>856</v>
      </c>
      <c r="D391" s="10" t="s">
        <v>794</v>
      </c>
      <c r="E391" s="1" t="s">
        <v>2</v>
      </c>
      <c r="F391" s="1" t="s">
        <v>765</v>
      </c>
      <c r="G391" s="28" t="str">
        <f>LOOKUP(I391,{"1PW";"AAA";"AEW";"AEW/NJPW";"AJPW";"AJW";"BJW";"CMLL";"CWF";"Dragon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1" s="19" t="s">
        <v>1129</v>
      </c>
      <c r="I391" s="14" t="s">
        <v>700</v>
      </c>
    </row>
    <row r="392" spans="1:9" ht="14.5">
      <c r="A392" s="26" t="str">
        <f t="shared" si="6"/>
        <v>ID390</v>
      </c>
      <c r="B392" s="16">
        <v>4.75</v>
      </c>
      <c r="C392" s="9" t="s">
        <v>856</v>
      </c>
      <c r="D392" s="10" t="s">
        <v>794</v>
      </c>
      <c r="E392" s="1" t="s">
        <v>1</v>
      </c>
      <c r="F392" s="1" t="s">
        <v>184</v>
      </c>
      <c r="G392" s="28" t="str">
        <f>LOOKUP(I392,{"1PW";"AAA";"AEW";"AEW/NJPW";"AJPW";"AJW";"BJW";"CMLL";"CWF";"Dragon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2" s="19"/>
      <c r="I392" s="14" t="s">
        <v>700</v>
      </c>
    </row>
    <row r="393" spans="1:9" ht="14.5">
      <c r="A393" s="26" t="str">
        <f t="shared" si="6"/>
        <v>ID391</v>
      </c>
      <c r="B393" s="16">
        <v>4.75</v>
      </c>
      <c r="C393" s="9" t="s">
        <v>860</v>
      </c>
      <c r="D393" s="10" t="s">
        <v>771</v>
      </c>
      <c r="E393" s="1" t="s">
        <v>7</v>
      </c>
      <c r="F393" s="1" t="s">
        <v>40</v>
      </c>
      <c r="G393" s="28" t="str">
        <f>LOOKUP(I393,{"1PW";"AAA";"AEW";"AEW/NJPW";"AJPW";"AJW";"BJW";"CMLL";"CWF";"Dragon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3" s="19"/>
      <c r="I393" s="14" t="s">
        <v>676</v>
      </c>
    </row>
    <row r="394" spans="1:9" ht="14.5">
      <c r="A394" s="26" t="str">
        <f t="shared" si="6"/>
        <v>ID392</v>
      </c>
      <c r="B394" s="16">
        <v>4.75</v>
      </c>
      <c r="C394" s="9" t="s">
        <v>948</v>
      </c>
      <c r="D394" s="10" t="s">
        <v>792</v>
      </c>
      <c r="E394" s="1" t="s">
        <v>2</v>
      </c>
      <c r="F394" s="1" t="s">
        <v>184</v>
      </c>
      <c r="G394" s="28" t="str">
        <f>LOOKUP(I394,{"1PW";"AAA";"AEW";"AEW/NJPW";"AJPW";"AJW";"BJW";"CMLL";"CWF";"Dragon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4" s="19" t="s">
        <v>1129</v>
      </c>
      <c r="I394" s="14" t="s">
        <v>740</v>
      </c>
    </row>
    <row r="395" spans="1:9" ht="14.5">
      <c r="A395" s="26" t="str">
        <f t="shared" si="6"/>
        <v>ID393</v>
      </c>
      <c r="B395" s="16">
        <v>4.75</v>
      </c>
      <c r="C395" s="9" t="s">
        <v>948</v>
      </c>
      <c r="D395" s="10" t="s">
        <v>792</v>
      </c>
      <c r="E395" s="1" t="s">
        <v>40</v>
      </c>
      <c r="F395" s="1" t="s">
        <v>7</v>
      </c>
      <c r="G395" s="28" t="str">
        <f>LOOKUP(I395,{"1PW";"AAA";"AEW";"AEW/NJPW";"AJPW";"AJW";"BJW";"CMLL";"CWF";"Dragon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5" s="19" t="s">
        <v>1099</v>
      </c>
      <c r="I395" s="14" t="s">
        <v>740</v>
      </c>
    </row>
    <row r="396" spans="1:9" ht="14.5">
      <c r="A396" s="26" t="str">
        <f t="shared" si="6"/>
        <v>ID394</v>
      </c>
      <c r="B396" s="16">
        <v>4.75</v>
      </c>
      <c r="C396" s="9" t="s">
        <v>1027</v>
      </c>
      <c r="D396" s="10" t="s">
        <v>767</v>
      </c>
      <c r="E396" s="1" t="s">
        <v>45</v>
      </c>
      <c r="F396" s="1" t="s">
        <v>618</v>
      </c>
      <c r="G396" s="28" t="str">
        <f>LOOKUP(I396,{"1PW";"AAA";"AEW";"AEW/NJPW";"AJPW";"AJW";"BJW";"CMLL";"CWF";"Dragon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6" s="19" t="s">
        <v>1069</v>
      </c>
      <c r="I396" s="14" t="s">
        <v>617</v>
      </c>
    </row>
    <row r="397" spans="1:9" ht="14.5">
      <c r="A397" s="26" t="str">
        <f t="shared" si="6"/>
        <v>ID395</v>
      </c>
      <c r="B397" s="16">
        <v>4.75</v>
      </c>
      <c r="C397" s="9" t="s">
        <v>1028</v>
      </c>
      <c r="D397" s="10" t="s">
        <v>771</v>
      </c>
      <c r="E397" s="1" t="s">
        <v>40</v>
      </c>
      <c r="F397" s="1" t="s">
        <v>1</v>
      </c>
      <c r="G397" s="28" t="str">
        <f>LOOKUP(I397,{"1PW";"AAA";"AEW";"AEW/NJPW";"AJPW";"AJW";"BJW";"CMLL";"CWF";"Dragon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7" s="19"/>
      <c r="I397" s="14" t="s">
        <v>697</v>
      </c>
    </row>
    <row r="398" spans="1:9" ht="14.5">
      <c r="A398" s="26" t="str">
        <f t="shared" si="6"/>
        <v>ID396</v>
      </c>
      <c r="B398" s="16">
        <v>4.75</v>
      </c>
      <c r="C398" s="9" t="s">
        <v>976</v>
      </c>
      <c r="D398" s="10" t="s">
        <v>770</v>
      </c>
      <c r="E398" s="1" t="s">
        <v>164</v>
      </c>
      <c r="F398" s="1" t="s">
        <v>29</v>
      </c>
      <c r="G398" s="28" t="str">
        <f>LOOKUP(I398,{"1PW";"AAA";"AEW";"AEW/NJPW";"AJPW";"AJW";"BJW";"CMLL";"CWF";"Dragon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8" s="19"/>
      <c r="I398" s="14" t="s">
        <v>648</v>
      </c>
    </row>
    <row r="399" spans="1:9" ht="14.5">
      <c r="A399" s="26" t="str">
        <f t="shared" si="6"/>
        <v>ID397</v>
      </c>
      <c r="B399" s="16">
        <v>4.75</v>
      </c>
      <c r="C399" s="9" t="s">
        <v>976</v>
      </c>
      <c r="D399" s="10" t="s">
        <v>770</v>
      </c>
      <c r="E399" s="1" t="s">
        <v>2</v>
      </c>
      <c r="F399" s="1" t="s">
        <v>40</v>
      </c>
      <c r="G399" s="28" t="str">
        <f>LOOKUP(I399,{"1PW";"AAA";"AEW";"AEW/NJPW";"AJPW";"AJW";"BJW";"CMLL";"CWF";"Dragon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399" s="19"/>
      <c r="I399" s="14" t="s">
        <v>648</v>
      </c>
    </row>
    <row r="400" spans="1:9" ht="14.5">
      <c r="A400" s="26" t="str">
        <f t="shared" si="6"/>
        <v>ID398</v>
      </c>
      <c r="B400" s="16">
        <v>4.75</v>
      </c>
      <c r="C400" s="9" t="s">
        <v>898</v>
      </c>
      <c r="D400" s="10" t="s">
        <v>767</v>
      </c>
      <c r="E400" s="1" t="s">
        <v>45</v>
      </c>
      <c r="F400" s="1" t="s">
        <v>40</v>
      </c>
      <c r="G400" s="28" t="str">
        <f>LOOKUP(I400,{"1PW";"AAA";"AEW";"AEW/NJPW";"AJPW";"AJW";"BJW";"CMLL";"CWF";"Dragon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0" s="19"/>
      <c r="I400" s="14" t="s">
        <v>610</v>
      </c>
    </row>
    <row r="401" spans="1:9" ht="14.5">
      <c r="A401" s="26" t="str">
        <f t="shared" si="6"/>
        <v>ID399</v>
      </c>
      <c r="B401" s="16">
        <v>4.75</v>
      </c>
      <c r="C401" s="9" t="s">
        <v>997</v>
      </c>
      <c r="D401" s="10" t="s">
        <v>769</v>
      </c>
      <c r="E401" s="1" t="s">
        <v>10</v>
      </c>
      <c r="F401" s="1" t="s">
        <v>2</v>
      </c>
      <c r="G401" s="28" t="str">
        <f>LOOKUP(I401,{"1PW";"AAA";"AEW";"AEW/NJPW";"AJPW";"AJW";"BJW";"CMLL";"CWF";"Dragon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1" s="19"/>
      <c r="I401" s="14" t="s">
        <v>600</v>
      </c>
    </row>
    <row r="402" spans="1:9" ht="14.5">
      <c r="A402" s="26" t="str">
        <f t="shared" si="6"/>
        <v>ID400</v>
      </c>
      <c r="B402" s="16">
        <v>4.75</v>
      </c>
      <c r="C402" s="9" t="s">
        <v>937</v>
      </c>
      <c r="D402" s="10" t="s">
        <v>773</v>
      </c>
      <c r="E402" s="1" t="s">
        <v>7</v>
      </c>
      <c r="F402" s="1" t="s">
        <v>2</v>
      </c>
      <c r="G402" s="28" t="str">
        <f>LOOKUP(I402,{"1PW";"AAA";"AEW";"AEW/NJPW";"AJPW";"AJW";"BJW";"CMLL";"CWF";"Dragon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2" s="19"/>
      <c r="I402" s="14" t="s">
        <v>125</v>
      </c>
    </row>
    <row r="403" spans="1:9" ht="14.5">
      <c r="A403" s="26" t="str">
        <f t="shared" si="6"/>
        <v>ID401</v>
      </c>
      <c r="B403" s="16">
        <v>4.75</v>
      </c>
      <c r="C403" s="9" t="s">
        <v>1029</v>
      </c>
      <c r="D403" s="10" t="s">
        <v>773</v>
      </c>
      <c r="E403" s="1" t="s">
        <v>10</v>
      </c>
      <c r="F403" s="1" t="s">
        <v>40</v>
      </c>
      <c r="G403" s="28" t="str">
        <f>LOOKUP(I403,{"1PW";"AAA";"AEW";"AEW/NJPW";"AJPW";"AJW";"BJW";"CMLL";"CWF";"Dragon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3" s="19"/>
      <c r="I403" s="14" t="s">
        <v>556</v>
      </c>
    </row>
    <row r="404" spans="1:9" ht="14.5">
      <c r="A404" s="26" t="str">
        <f t="shared" si="6"/>
        <v>ID402</v>
      </c>
      <c r="B404" s="16">
        <v>4.75</v>
      </c>
      <c r="C404" s="9" t="s">
        <v>1030</v>
      </c>
      <c r="D404" s="10" t="s">
        <v>773</v>
      </c>
      <c r="E404" s="1" t="s">
        <v>33</v>
      </c>
      <c r="F404" s="1" t="s">
        <v>7</v>
      </c>
      <c r="G404" s="28" t="str">
        <f>LOOKUP(I404,{"1PW";"AAA";"AEW";"AEW/NJPW";"AJPW";"AJW";"BJW";"CMLL";"CWF";"Dragon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4" s="19"/>
      <c r="I404" s="14" t="s">
        <v>555</v>
      </c>
    </row>
    <row r="405" spans="1:9" ht="14.5">
      <c r="A405" s="26" t="str">
        <f t="shared" si="6"/>
        <v>ID403</v>
      </c>
      <c r="B405" s="16">
        <v>4.75</v>
      </c>
      <c r="C405" s="9" t="s">
        <v>1031</v>
      </c>
      <c r="D405" s="10" t="s">
        <v>792</v>
      </c>
      <c r="E405" s="1" t="s">
        <v>40</v>
      </c>
      <c r="F405" s="1" t="s">
        <v>184</v>
      </c>
      <c r="G405" s="28" t="str">
        <f>LOOKUP(I405,{"1PW";"AAA";"AEW";"AEW/NJPW";"AJPW";"AJW";"BJW";"CMLL";"CWF";"Dragon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5" s="19" t="s">
        <v>1099</v>
      </c>
      <c r="I405" s="14" t="s">
        <v>729</v>
      </c>
    </row>
    <row r="406" spans="1:9" ht="14.5">
      <c r="A406" s="26" t="str">
        <f t="shared" si="6"/>
        <v>ID404</v>
      </c>
      <c r="B406" s="16">
        <v>4.75</v>
      </c>
      <c r="C406" s="9" t="s">
        <v>855</v>
      </c>
      <c r="D406" s="10" t="s">
        <v>791</v>
      </c>
      <c r="E406" s="1" t="s">
        <v>40</v>
      </c>
      <c r="F406" s="1" t="s">
        <v>221</v>
      </c>
      <c r="G406" s="28" t="str">
        <f>LOOKUP(I406,{"1PW";"AAA";"AEW";"AEW/NJPW";"AJPW";"AJW";"BJW";"CMLL";"CWF";"Dragon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6" s="19" t="s">
        <v>1099</v>
      </c>
      <c r="I406" s="14" t="s">
        <v>712</v>
      </c>
    </row>
    <row r="407" spans="1:9" ht="14.5">
      <c r="A407" s="26" t="str">
        <f t="shared" si="6"/>
        <v>ID405</v>
      </c>
      <c r="B407" s="16">
        <v>4.75</v>
      </c>
      <c r="C407" s="9" t="s">
        <v>919</v>
      </c>
      <c r="D407" s="10" t="s">
        <v>771</v>
      </c>
      <c r="E407" s="1" t="s">
        <v>29</v>
      </c>
      <c r="F407" s="1" t="s">
        <v>26</v>
      </c>
      <c r="G407" s="28" t="str">
        <f>LOOKUP(I407,{"1PW";"AAA";"AEW";"AEW/NJPW";"AJPW";"AJW";"BJW";"CMLL";"CWF";"Dragon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7" s="19" t="s">
        <v>1100</v>
      </c>
      <c r="I407" s="14" t="s">
        <v>673</v>
      </c>
    </row>
    <row r="408" spans="1:9" ht="14.5">
      <c r="A408" s="26" t="str">
        <f t="shared" si="6"/>
        <v>ID406</v>
      </c>
      <c r="B408" s="16">
        <v>4.75</v>
      </c>
      <c r="C408" s="9" t="s">
        <v>972</v>
      </c>
      <c r="D408" s="10" t="s">
        <v>769</v>
      </c>
      <c r="E408" s="1" t="s">
        <v>10</v>
      </c>
      <c r="F408" s="1" t="s">
        <v>33</v>
      </c>
      <c r="G408" s="28" t="str">
        <f>LOOKUP(I408,{"1PW";"AAA";"AEW";"AEW/NJPW";"AJPW";"AJW";"BJW";"CMLL";"CWF";"Dragon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8" s="19" t="s">
        <v>1129</v>
      </c>
      <c r="I408" s="14" t="s">
        <v>566</v>
      </c>
    </row>
    <row r="409" spans="1:9" ht="14.5">
      <c r="A409" s="26" t="str">
        <f t="shared" si="6"/>
        <v>ID407</v>
      </c>
      <c r="B409" s="16">
        <v>4.75</v>
      </c>
      <c r="C409" s="9" t="s">
        <v>864</v>
      </c>
      <c r="D409" s="10" t="s">
        <v>792</v>
      </c>
      <c r="E409" s="1" t="s">
        <v>40</v>
      </c>
      <c r="F409" s="1" t="s">
        <v>26</v>
      </c>
      <c r="G409" s="28" t="str">
        <f>LOOKUP(I409,{"1PW";"AAA";"AEW";"AEW/NJPW";"AJPW";"AJW";"BJW";"CMLL";"CWF";"Dragon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09" s="19" t="s">
        <v>1099</v>
      </c>
      <c r="I409" s="14" t="s">
        <v>738</v>
      </c>
    </row>
    <row r="410" spans="1:9" ht="14.5">
      <c r="A410" s="26" t="str">
        <f t="shared" si="6"/>
        <v>ID408</v>
      </c>
      <c r="B410" s="16">
        <v>4.75</v>
      </c>
      <c r="C410" s="9" t="s">
        <v>1032</v>
      </c>
      <c r="D410" s="10" t="s">
        <v>793</v>
      </c>
      <c r="E410" s="1" t="s">
        <v>742</v>
      </c>
      <c r="F410" s="1" t="s">
        <v>743</v>
      </c>
      <c r="G410" s="28" t="str">
        <f>LOOKUP(I410,{"1PW";"AAA";"AEW";"AEW/NJPW";"AJPW";"AJW";"BJW";"CMLL";"CWF";"Dragon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0" s="19"/>
      <c r="I410" s="14" t="s">
        <v>741</v>
      </c>
    </row>
    <row r="411" spans="1:9" ht="14.5">
      <c r="A411" s="26" t="str">
        <f t="shared" si="6"/>
        <v>ID409</v>
      </c>
      <c r="B411" s="16">
        <v>4.75</v>
      </c>
      <c r="C411" s="9" t="s">
        <v>939</v>
      </c>
      <c r="D411" s="10" t="s">
        <v>772</v>
      </c>
      <c r="E411" s="1" t="s">
        <v>2</v>
      </c>
      <c r="F411" s="1" t="s">
        <v>33</v>
      </c>
      <c r="G411" s="28" t="str">
        <f>LOOKUP(I411,{"1PW";"AAA";"AEW";"AEW/NJPW";"AJPW";"AJW";"BJW";"CMLL";"CWF";"Dragon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1" s="19" t="s">
        <v>1129</v>
      </c>
      <c r="I411" s="14" t="s">
        <v>195</v>
      </c>
    </row>
    <row r="412" spans="1:9" ht="14.5">
      <c r="A412" s="26" t="str">
        <f t="shared" si="6"/>
        <v>ID410</v>
      </c>
      <c r="B412" s="16">
        <v>4.75</v>
      </c>
      <c r="C412" s="9" t="s">
        <v>1033</v>
      </c>
      <c r="D412" s="10" t="s">
        <v>769</v>
      </c>
      <c r="E412" s="1" t="s">
        <v>4</v>
      </c>
      <c r="F412" s="1" t="s">
        <v>26</v>
      </c>
      <c r="G412" s="28" t="str">
        <f>LOOKUP(I412,{"1PW";"AAA";"AEW";"AEW/NJPW";"AJPW";"AJW";"BJW";"CMLL";"CWF";"Dragon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2" s="19" t="s">
        <v>1129</v>
      </c>
      <c r="I412" s="14" t="s">
        <v>596</v>
      </c>
    </row>
    <row r="413" spans="1:9" ht="14.5">
      <c r="A413" s="26" t="str">
        <f t="shared" si="6"/>
        <v>ID411</v>
      </c>
      <c r="B413" s="16">
        <v>4.75</v>
      </c>
      <c r="C413" s="9" t="s">
        <v>1034</v>
      </c>
      <c r="D413" s="10" t="s">
        <v>768</v>
      </c>
      <c r="E413" s="1" t="s">
        <v>45</v>
      </c>
      <c r="F413" s="1" t="s">
        <v>461</v>
      </c>
      <c r="G413" s="28" t="str">
        <f>LOOKUP(I413,{"1PW";"AAA";"AEW";"AEW/NJPW";"AJPW";"AJW";"BJW";"CMLL";"CWF";"Dragon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3" s="19" t="s">
        <v>1069</v>
      </c>
      <c r="I413" s="14" t="s">
        <v>460</v>
      </c>
    </row>
    <row r="414" spans="1:9" ht="14.5">
      <c r="A414" s="26" t="str">
        <f t="shared" si="6"/>
        <v>ID412</v>
      </c>
      <c r="B414" s="16">
        <v>4.75</v>
      </c>
      <c r="C414" s="9" t="s">
        <v>1034</v>
      </c>
      <c r="D414" s="10" t="s">
        <v>768</v>
      </c>
      <c r="E414" s="1" t="s">
        <v>1139</v>
      </c>
      <c r="F414" s="1" t="s">
        <v>462</v>
      </c>
      <c r="G414" s="28" t="str">
        <f>LOOKUP(I414,{"1PW";"AAA";"AEW";"AEW/NJPW";"AJPW";"AJW";"BJW";"CMLL";"CWF";"Dragon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4" s="19" t="s">
        <v>1094</v>
      </c>
      <c r="I414" s="14" t="s">
        <v>460</v>
      </c>
    </row>
    <row r="415" spans="1:9" ht="14.5">
      <c r="A415" s="26" t="str">
        <f t="shared" si="6"/>
        <v>ID413</v>
      </c>
      <c r="B415" s="16">
        <v>4.75</v>
      </c>
      <c r="C415" s="9" t="s">
        <v>888</v>
      </c>
      <c r="D415" s="10" t="s">
        <v>770</v>
      </c>
      <c r="E415" s="1" t="s">
        <v>26</v>
      </c>
      <c r="F415" s="1" t="s">
        <v>33</v>
      </c>
      <c r="G415" s="28" t="str">
        <f>LOOKUP(I415,{"1PW";"AAA";"AEW";"AEW/NJPW";"AJPW";"AJW";"BJW";"CMLL";"CWF";"Dragon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5" s="19" t="s">
        <v>1100</v>
      </c>
      <c r="I415" s="14" t="s">
        <v>644</v>
      </c>
    </row>
    <row r="416" spans="1:9" ht="14.5">
      <c r="A416" s="26" t="str">
        <f t="shared" si="6"/>
        <v>ID414</v>
      </c>
      <c r="B416" s="16">
        <v>4.75</v>
      </c>
      <c r="C416" s="9" t="s">
        <v>987</v>
      </c>
      <c r="D416" s="10" t="s">
        <v>770</v>
      </c>
      <c r="E416" s="1" t="s">
        <v>4</v>
      </c>
      <c r="F416" s="1" t="s">
        <v>461</v>
      </c>
      <c r="G416" s="28" t="str">
        <f>LOOKUP(I416,{"1PW";"AAA";"AEW";"AEW/NJPW";"AJPW";"AJW";"BJW";"CMLL";"CWF";"Dragon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6" s="19" t="s">
        <v>1069</v>
      </c>
      <c r="I416" s="14" t="s">
        <v>637</v>
      </c>
    </row>
    <row r="417" spans="1:9" ht="14.5">
      <c r="A417" s="26" t="str">
        <f t="shared" si="6"/>
        <v>ID415</v>
      </c>
      <c r="B417" s="16">
        <v>4.75</v>
      </c>
      <c r="C417" s="9" t="s">
        <v>997</v>
      </c>
      <c r="D417" s="10" t="s">
        <v>792</v>
      </c>
      <c r="E417" s="1" t="s">
        <v>2</v>
      </c>
      <c r="F417" s="1" t="s">
        <v>26</v>
      </c>
      <c r="G417" s="28" t="str">
        <f>LOOKUP(I417,{"1PW";"AAA";"AEW";"AEW/NJPW";"AJPW";"AJW";"BJW";"CMLL";"CWF";"Dragon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7" s="19"/>
      <c r="I417" s="14" t="s">
        <v>739</v>
      </c>
    </row>
    <row r="418" spans="1:9" ht="14.5">
      <c r="A418" s="26" t="str">
        <f t="shared" si="6"/>
        <v>ID416</v>
      </c>
      <c r="B418" s="16">
        <v>4.75</v>
      </c>
      <c r="C418" s="9" t="s">
        <v>870</v>
      </c>
      <c r="D418" s="10" t="s">
        <v>770</v>
      </c>
      <c r="E418" s="1" t="s">
        <v>4</v>
      </c>
      <c r="F418" s="1" t="s">
        <v>628</v>
      </c>
      <c r="G418" s="28" t="str">
        <f>LOOKUP(I418,{"1PW";"AAA";"AEW";"AEW/NJPW";"AJPW";"AJW";"BJW";"CMLL";"CWF";"Dragon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8" s="19"/>
      <c r="I418" s="14" t="s">
        <v>627</v>
      </c>
    </row>
    <row r="419" spans="1:9" ht="14.5">
      <c r="A419" s="26" t="str">
        <f t="shared" si="6"/>
        <v>ID417</v>
      </c>
      <c r="B419" s="16">
        <v>4.75</v>
      </c>
      <c r="C419" s="9" t="s">
        <v>1035</v>
      </c>
      <c r="D419" s="10" t="s">
        <v>768</v>
      </c>
      <c r="E419" s="1" t="s">
        <v>4</v>
      </c>
      <c r="F419" s="1" t="s">
        <v>103</v>
      </c>
      <c r="G419" s="28" t="str">
        <f>LOOKUP(I419,{"1PW";"AAA";"AEW";"AEW/NJPW";"AJPW";"AJW";"BJW";"CMLL";"CWF";"Dragon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19" s="19"/>
      <c r="I419" s="14" t="s">
        <v>490</v>
      </c>
    </row>
    <row r="420" spans="1:9" ht="14.5">
      <c r="A420" s="26" t="str">
        <f t="shared" si="6"/>
        <v>ID418</v>
      </c>
      <c r="B420" s="16">
        <v>4.75</v>
      </c>
      <c r="C420" s="9" t="s">
        <v>1036</v>
      </c>
      <c r="D420" s="10" t="s">
        <v>768</v>
      </c>
      <c r="E420" s="1" t="s">
        <v>45</v>
      </c>
      <c r="F420" s="1" t="s">
        <v>489</v>
      </c>
      <c r="G420" s="28" t="str">
        <f>LOOKUP(I420,{"1PW";"AAA";"AEW";"AEW/NJPW";"AJPW";"AJW";"BJW";"CMLL";"CWF";"Dragon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0" s="19" t="s">
        <v>1069</v>
      </c>
      <c r="I420" s="14" t="s">
        <v>488</v>
      </c>
    </row>
    <row r="421" spans="1:9" ht="14.5">
      <c r="A421" s="26" t="str">
        <f t="shared" si="6"/>
        <v>ID419</v>
      </c>
      <c r="B421" s="16">
        <v>4.75</v>
      </c>
      <c r="C421" s="9" t="s">
        <v>913</v>
      </c>
      <c r="D421" s="10" t="s">
        <v>794</v>
      </c>
      <c r="E421" s="1" t="s">
        <v>1</v>
      </c>
      <c r="F421" s="1" t="s">
        <v>29</v>
      </c>
      <c r="G421" s="28" t="str">
        <f>LOOKUP(I421,{"1PW";"AAA";"AEW";"AEW/NJPW";"AJPW";"AJW";"BJW";"CMLL";"CWF";"Dragon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1" s="19" t="s">
        <v>1100</v>
      </c>
      <c r="I421" s="14" t="s">
        <v>710</v>
      </c>
    </row>
    <row r="422" spans="1:9" ht="14.5">
      <c r="A422" s="26" t="str">
        <f t="shared" si="6"/>
        <v>ID420</v>
      </c>
      <c r="B422" s="16">
        <v>4.75</v>
      </c>
      <c r="C422" s="9" t="s">
        <v>1005</v>
      </c>
      <c r="D422" s="10" t="s">
        <v>772</v>
      </c>
      <c r="E422" s="1" t="s">
        <v>4</v>
      </c>
      <c r="F422" s="1" t="s">
        <v>45</v>
      </c>
      <c r="G422" s="28" t="str">
        <f>LOOKUP(I422,{"1PW";"AAA";"AEW";"AEW/NJPW";"AJPW";"AJW";"BJW";"CMLL";"CWF";"Dragon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2" s="19" t="s">
        <v>1069</v>
      </c>
      <c r="I422" s="14" t="s">
        <v>671</v>
      </c>
    </row>
    <row r="423" spans="1:9" ht="14.5">
      <c r="A423" s="26" t="str">
        <f t="shared" si="6"/>
        <v>ID421</v>
      </c>
      <c r="B423" s="16">
        <v>4.75</v>
      </c>
      <c r="C423" s="9" t="s">
        <v>1005</v>
      </c>
      <c r="D423" s="10" t="s">
        <v>772</v>
      </c>
      <c r="E423" s="1" t="s">
        <v>2</v>
      </c>
      <c r="F423" s="1" t="s">
        <v>164</v>
      </c>
      <c r="G423" s="28" t="str">
        <f>LOOKUP(I423,{"1PW";"AAA";"AEW";"AEW/NJPW";"AJPW";"AJW";"BJW";"CMLL";"CWF";"Dragon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3" s="19" t="s">
        <v>1129</v>
      </c>
      <c r="I423" s="14" t="s">
        <v>671</v>
      </c>
    </row>
    <row r="424" spans="1:9" ht="14.5">
      <c r="A424" s="26" t="str">
        <f t="shared" si="6"/>
        <v>ID422</v>
      </c>
      <c r="B424" s="16">
        <v>4.75</v>
      </c>
      <c r="C424" s="9" t="s">
        <v>948</v>
      </c>
      <c r="D424" s="10" t="s">
        <v>768</v>
      </c>
      <c r="E424" s="1" t="s">
        <v>2</v>
      </c>
      <c r="F424" s="1" t="s">
        <v>10</v>
      </c>
      <c r="G424" s="28" t="str">
        <f>LOOKUP(I424,{"1PW";"AAA";"AEW";"AEW/NJPW";"AJPW";"AJW";"BJW";"CMLL";"CWF";"Dragon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4" s="19" t="s">
        <v>1129</v>
      </c>
      <c r="I424" s="14" t="s">
        <v>485</v>
      </c>
    </row>
    <row r="425" spans="1:9" ht="14.5">
      <c r="A425" s="26" t="str">
        <f t="shared" si="6"/>
        <v>ID423</v>
      </c>
      <c r="B425" s="16">
        <v>4.75</v>
      </c>
      <c r="C425" s="9" t="s">
        <v>1036</v>
      </c>
      <c r="D425" s="10" t="s">
        <v>771</v>
      </c>
      <c r="E425" s="1" t="s">
        <v>2</v>
      </c>
      <c r="F425" s="1" t="s">
        <v>72</v>
      </c>
      <c r="G425" s="28" t="str">
        <f>LOOKUP(I425,{"1PW";"AAA";"AEW";"AEW/NJPW";"AJPW";"AJW";"BJW";"CMLL";"CWF";"Dragon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5" s="19" t="s">
        <v>1129</v>
      </c>
      <c r="I425" s="14" t="s">
        <v>698</v>
      </c>
    </row>
    <row r="426" spans="1:9" ht="14.5">
      <c r="A426" s="26" t="str">
        <f t="shared" si="6"/>
        <v>ID424</v>
      </c>
      <c r="B426" s="16">
        <v>4.75</v>
      </c>
      <c r="C426" s="9" t="s">
        <v>1037</v>
      </c>
      <c r="D426" s="10" t="s">
        <v>767</v>
      </c>
      <c r="E426" s="1" t="s">
        <v>33</v>
      </c>
      <c r="F426" s="1" t="s">
        <v>4</v>
      </c>
      <c r="G426" s="28" t="str">
        <f>LOOKUP(I426,{"1PW";"AAA";"AEW";"AEW/NJPW";"AJPW";"AJW";"BJW";"CMLL";"CWF";"Dragon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6" s="19" t="s">
        <v>1109</v>
      </c>
      <c r="I426" s="14" t="s">
        <v>619</v>
      </c>
    </row>
    <row r="427" spans="1:9" ht="14.5">
      <c r="A427" s="26" t="str">
        <f t="shared" si="6"/>
        <v>ID425</v>
      </c>
      <c r="B427" s="16">
        <v>4.75</v>
      </c>
      <c r="C427" s="9" t="s">
        <v>945</v>
      </c>
      <c r="D427" s="10" t="s">
        <v>773</v>
      </c>
      <c r="E427" s="1" t="s">
        <v>98</v>
      </c>
      <c r="F427" s="1" t="s">
        <v>4</v>
      </c>
      <c r="G427" s="28" t="str">
        <f>LOOKUP(I427,{"1PW";"AAA";"AEW";"AEW/NJPW";"AJPW";"AJW";"BJW";"CMLL";"CWF";"Dragon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7" s="19"/>
      <c r="I427" s="14" t="s">
        <v>551</v>
      </c>
    </row>
    <row r="428" spans="1:9" ht="14.5">
      <c r="A428" s="26" t="str">
        <f t="shared" si="6"/>
        <v>ID426</v>
      </c>
      <c r="B428" s="16">
        <v>4.75</v>
      </c>
      <c r="C428" s="9" t="s">
        <v>1038</v>
      </c>
      <c r="D428" s="10" t="s">
        <v>769</v>
      </c>
      <c r="E428" s="1" t="s">
        <v>144</v>
      </c>
      <c r="F428" s="1" t="s">
        <v>2</v>
      </c>
      <c r="G428" s="28" t="str">
        <f>LOOKUP(I428,{"1PW";"AAA";"AEW";"AEW/NJPW";"AJPW";"AJW";"BJW";"CMLL";"CWF";"Dragon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8" s="19"/>
      <c r="I428" s="14" t="s">
        <v>582</v>
      </c>
    </row>
    <row r="429" spans="1:9" ht="14.5">
      <c r="A429" s="26" t="str">
        <f t="shared" si="6"/>
        <v>ID427</v>
      </c>
      <c r="B429" s="16">
        <v>4.75</v>
      </c>
      <c r="C429" s="9" t="s">
        <v>828</v>
      </c>
      <c r="D429" s="10" t="s">
        <v>794</v>
      </c>
      <c r="E429" s="1" t="s">
        <v>219</v>
      </c>
      <c r="F429" s="1" t="s">
        <v>240</v>
      </c>
      <c r="G429" s="28" t="str">
        <f>LOOKUP(I429,{"1PW";"AAA";"AEW";"AEW/NJPW";"AJPW";"AJW";"BJW";"CMLL";"CWF";"Dragon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29" s="19" t="s">
        <v>1100</v>
      </c>
      <c r="I429" s="14" t="s">
        <v>215</v>
      </c>
    </row>
    <row r="430" spans="1:9" ht="14.5">
      <c r="A430" s="26" t="str">
        <f t="shared" si="6"/>
        <v>ID428</v>
      </c>
      <c r="B430" s="16">
        <v>4.75</v>
      </c>
      <c r="C430" s="9" t="s">
        <v>840</v>
      </c>
      <c r="D430" s="10" t="s">
        <v>769</v>
      </c>
      <c r="E430" s="1" t="s">
        <v>45</v>
      </c>
      <c r="F430" s="1" t="s">
        <v>55</v>
      </c>
      <c r="G430" s="28" t="str">
        <f>LOOKUP(I430,{"1PW";"AAA";"AEW";"AEW/NJPW";"AJPW";"AJW";"BJW";"CMLL";"CWF";"Dragon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0" s="19" t="s">
        <v>1069</v>
      </c>
      <c r="I430" s="14" t="s">
        <v>68</v>
      </c>
    </row>
    <row r="431" spans="1:9" ht="14.5">
      <c r="A431" s="26" t="str">
        <f t="shared" si="6"/>
        <v>ID429</v>
      </c>
      <c r="B431" s="16">
        <v>4.75</v>
      </c>
      <c r="C431" s="9" t="s">
        <v>828</v>
      </c>
      <c r="D431" s="10" t="s">
        <v>773</v>
      </c>
      <c r="E431" s="1" t="s">
        <v>2</v>
      </c>
      <c r="F431" s="1" t="s">
        <v>10</v>
      </c>
      <c r="G431" s="28" t="str">
        <f>LOOKUP(I431,{"1PW";"AAA";"AEW";"AEW/NJPW";"AJPW";"AJW";"BJW";"CMLL";"CWF";"Dragon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1" s="19" t="s">
        <v>1129</v>
      </c>
      <c r="I431" s="14" t="s">
        <v>560</v>
      </c>
    </row>
    <row r="432" spans="1:9" ht="14.5">
      <c r="A432" s="26" t="str">
        <f t="shared" si="6"/>
        <v>ID430</v>
      </c>
      <c r="B432" s="16">
        <v>4.75</v>
      </c>
      <c r="C432" s="9" t="s">
        <v>828</v>
      </c>
      <c r="D432" s="10" t="s">
        <v>791</v>
      </c>
      <c r="E432" s="1" t="s">
        <v>29</v>
      </c>
      <c r="F432" s="1" t="s">
        <v>2</v>
      </c>
      <c r="G432" s="28" t="str">
        <f>LOOKUP(I432,{"1PW";"AAA";"AEW";"AEW/NJPW";"AJPW";"AJW";"BJW";"CMLL";"CWF";"Dragon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2" s="19" t="s">
        <v>1129</v>
      </c>
      <c r="I432" s="14" t="s">
        <v>222</v>
      </c>
    </row>
    <row r="433" spans="1:9" ht="14.5">
      <c r="A433" s="26" t="str">
        <f t="shared" si="6"/>
        <v>ID431</v>
      </c>
      <c r="B433" s="16">
        <v>4.75</v>
      </c>
      <c r="C433" s="9" t="s">
        <v>828</v>
      </c>
      <c r="D433" s="10" t="s">
        <v>772</v>
      </c>
      <c r="E433" s="1" t="s">
        <v>4</v>
      </c>
      <c r="F433" s="1" t="s">
        <v>1147</v>
      </c>
      <c r="G433" s="28" t="str">
        <f>LOOKUP(I433,{"1PW";"AAA";"AEW";"AEW/NJPW";"AJPW";"AJW";"BJW";"CMLL";"CWF";"Dragon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3" s="19" t="s">
        <v>1069</v>
      </c>
      <c r="I433" s="14" t="s">
        <v>199</v>
      </c>
    </row>
    <row r="434" spans="1:9" ht="14.5">
      <c r="A434" s="26" t="str">
        <f t="shared" si="6"/>
        <v>ID432</v>
      </c>
      <c r="B434" s="16">
        <v>4.75</v>
      </c>
      <c r="C434" s="9" t="s">
        <v>828</v>
      </c>
      <c r="D434" s="10" t="s">
        <v>770</v>
      </c>
      <c r="E434" s="1" t="s">
        <v>4</v>
      </c>
      <c r="F434" s="1" t="s">
        <v>26</v>
      </c>
      <c r="G434" s="28" t="str">
        <f>LOOKUP(I434,{"1PW";"AAA";"AEW";"AEW/NJPW";"AJPW";"AJW";"BJW";"CMLL";"CWF";"Dragon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4" s="19" t="s">
        <v>1099</v>
      </c>
      <c r="I434" s="14" t="s">
        <v>28</v>
      </c>
    </row>
    <row r="435" spans="1:9" ht="14.5">
      <c r="A435" s="26" t="str">
        <f t="shared" si="6"/>
        <v>ID433</v>
      </c>
      <c r="B435" s="16">
        <v>4.75</v>
      </c>
      <c r="C435" s="9" t="s">
        <v>828</v>
      </c>
      <c r="D435" s="10" t="s">
        <v>770</v>
      </c>
      <c r="E435" s="1" t="s">
        <v>7</v>
      </c>
      <c r="F435" s="1" t="s">
        <v>200</v>
      </c>
      <c r="G435" s="28" t="str">
        <f>LOOKUP(I435,{"1PW";"AAA";"AEW";"AEW/NJPW";"AJPW";"AJW";"BJW";"CMLL";"CWF";"Dragon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5" s="19" t="s">
        <v>1100</v>
      </c>
      <c r="I435" s="14" t="s">
        <v>28</v>
      </c>
    </row>
    <row r="436" spans="1:9" ht="14.5">
      <c r="A436" s="26" t="str">
        <f t="shared" si="6"/>
        <v>ID434</v>
      </c>
      <c r="B436" s="16">
        <v>4.75</v>
      </c>
      <c r="C436" s="9" t="s">
        <v>981</v>
      </c>
      <c r="D436" s="10" t="s">
        <v>771</v>
      </c>
      <c r="E436" s="1" t="s">
        <v>1</v>
      </c>
      <c r="F436" s="1" t="s">
        <v>40</v>
      </c>
      <c r="G436" s="28" t="str">
        <f>LOOKUP(I436,{"1PW";"AAA";"AEW";"AEW/NJPW";"AJPW";"AJW";"BJW";"CMLL";"CWF";"Dragon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6" s="19"/>
      <c r="I436" s="14" t="s">
        <v>693</v>
      </c>
    </row>
    <row r="437" spans="1:9" ht="14.5">
      <c r="A437" s="26" t="str">
        <f t="shared" si="6"/>
        <v>ID435</v>
      </c>
      <c r="B437" s="16">
        <v>4.75</v>
      </c>
      <c r="C437" s="9" t="s">
        <v>832</v>
      </c>
      <c r="D437" s="10" t="s">
        <v>772</v>
      </c>
      <c r="E437" s="1" t="s">
        <v>4</v>
      </c>
      <c r="F437" s="1" t="s">
        <v>206</v>
      </c>
      <c r="G437" s="28" t="str">
        <f>LOOKUP(I437,{"1PW";"AAA";"AEW";"AEW/NJPW";"AJPW";"AJW";"BJW";"CMLL";"CWF";"Dragon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7" s="19" t="s">
        <v>1069</v>
      </c>
      <c r="I437" s="14" t="s">
        <v>56</v>
      </c>
    </row>
    <row r="438" spans="1:9" ht="14.5">
      <c r="A438" s="26" t="str">
        <f t="shared" si="6"/>
        <v>ID436</v>
      </c>
      <c r="B438" s="16">
        <v>4.75</v>
      </c>
      <c r="C438" s="9" t="s">
        <v>832</v>
      </c>
      <c r="D438" s="10" t="s">
        <v>770</v>
      </c>
      <c r="E438" s="1" t="s">
        <v>2</v>
      </c>
      <c r="F438" s="1" t="s">
        <v>164</v>
      </c>
      <c r="G438" s="28" t="str">
        <f>LOOKUP(I438,{"1PW";"AAA";"AEW";"AEW/NJPW";"AJPW";"AJW";"BJW";"CMLL";"CWF";"Dragon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8" s="19" t="s">
        <v>1129</v>
      </c>
      <c r="I438" s="14" t="s">
        <v>641</v>
      </c>
    </row>
    <row r="439" spans="1:9" ht="14.5">
      <c r="A439" s="26" t="str">
        <f t="shared" si="6"/>
        <v>ID437</v>
      </c>
      <c r="B439" s="16">
        <v>4.75</v>
      </c>
      <c r="C439" s="9" t="s">
        <v>1039</v>
      </c>
      <c r="D439" s="10" t="s">
        <v>773</v>
      </c>
      <c r="E439" s="1" t="s">
        <v>2</v>
      </c>
      <c r="F439" s="1" t="s">
        <v>7</v>
      </c>
      <c r="G439" s="28" t="str">
        <f>LOOKUP(I439,{"1PW";"AAA";"AEW";"AEW/NJPW";"AJPW";"AJW";"BJW";"CMLL";"CWF";"Dragon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39" s="19" t="s">
        <v>1129</v>
      </c>
      <c r="I439" s="14" t="s">
        <v>550</v>
      </c>
    </row>
    <row r="440" spans="1:9" ht="14.5">
      <c r="A440" s="26" t="str">
        <f t="shared" si="6"/>
        <v>ID438</v>
      </c>
      <c r="B440" s="16">
        <v>4.75</v>
      </c>
      <c r="C440" s="9" t="s">
        <v>1039</v>
      </c>
      <c r="D440" s="10" t="s">
        <v>773</v>
      </c>
      <c r="E440" s="1" t="s">
        <v>29</v>
      </c>
      <c r="F440" s="1" t="s">
        <v>40</v>
      </c>
      <c r="G440" s="28" t="str">
        <f>LOOKUP(I440,{"1PW";"AAA";"AEW";"AEW/NJPW";"AJPW";"AJW";"BJW";"CMLL";"CWF";"Dragon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v>
      </c>
      <c r="H440" s="19" t="s">
        <v>1063</v>
      </c>
      <c r="I440" s="14" t="s">
        <v>550</v>
      </c>
    </row>
    <row r="441" spans="1:9" ht="14.5">
      <c r="A441" s="26" t="str">
        <f t="shared" si="6"/>
        <v>ID439</v>
      </c>
      <c r="B441" s="16">
        <v>4.75</v>
      </c>
      <c r="C441" s="9" t="s">
        <v>1040</v>
      </c>
      <c r="D441" s="10" t="s">
        <v>771</v>
      </c>
      <c r="E441" s="1" t="s">
        <v>33</v>
      </c>
      <c r="F441" s="1" t="s">
        <v>4</v>
      </c>
      <c r="G441" s="28" t="str">
        <f>LOOKUP(I441,{"1PW";"AAA";"AEW";"AEW/NJPW";"AJPW";"AJW";"BJW";"CMLL";"CWF";"Dragon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NJPW/RevPro</v>
      </c>
      <c r="H441" s="19" t="s">
        <v>1109</v>
      </c>
      <c r="I441" s="14" t="s">
        <v>672</v>
      </c>
    </row>
    <row r="442" spans="1:9" ht="14.5">
      <c r="A442" s="26" t="str">
        <f t="shared" si="6"/>
        <v>ID440</v>
      </c>
      <c r="B442" s="16">
        <v>4.75</v>
      </c>
      <c r="C442" s="9" t="s">
        <v>1041</v>
      </c>
      <c r="D442" s="10" t="s">
        <v>768</v>
      </c>
      <c r="E442" s="1" t="s">
        <v>2</v>
      </c>
      <c r="F442" s="1" t="s">
        <v>477</v>
      </c>
      <c r="G442" s="28" t="str">
        <f>LOOKUP(I442,{"1PW";"AAA";"AEW";"AEW/NJPW";"AJPW";"AJW";"BJW";"CMLL";"CWF";"Dragon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442" s="19"/>
      <c r="I442" s="14" t="s">
        <v>476</v>
      </c>
    </row>
    <row r="443" spans="1:9" ht="14.5">
      <c r="A443" s="26" t="str">
        <f t="shared" si="6"/>
        <v>ID441</v>
      </c>
      <c r="B443" s="16">
        <v>4.75</v>
      </c>
      <c r="C443" s="9" t="s">
        <v>1042</v>
      </c>
      <c r="D443" s="10" t="s">
        <v>768</v>
      </c>
      <c r="E443" s="1" t="s">
        <v>4</v>
      </c>
      <c r="F443" s="1" t="s">
        <v>765</v>
      </c>
      <c r="G443" s="28" t="str">
        <f>LOOKUP(I443,{"1PW";"AAA";"AEW";"AEW/NJPW";"AJPW";"AJW";"BJW";"CMLL";"CWF";"Dragon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443" s="19"/>
      <c r="I443" s="14" t="s">
        <v>766</v>
      </c>
    </row>
    <row r="444" spans="1:9" ht="14.5">
      <c r="A444" s="26" t="str">
        <f t="shared" si="6"/>
        <v>ID442</v>
      </c>
      <c r="B444" s="16">
        <v>4.75</v>
      </c>
      <c r="C444" s="9" t="s">
        <v>1043</v>
      </c>
      <c r="D444" s="10" t="s">
        <v>767</v>
      </c>
      <c r="E444" s="1" t="s">
        <v>146</v>
      </c>
      <c r="F444" s="1" t="s">
        <v>59</v>
      </c>
      <c r="G444" s="28" t="str">
        <f>LOOKUP(I444,{"1PW";"AAA";"AEW";"AEW/NJPW";"AJPW";"AJW";"BJW";"CMLL";"CWF";"Dragon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444" s="19" t="s">
        <v>1133</v>
      </c>
      <c r="I444" s="14" t="s">
        <v>606</v>
      </c>
    </row>
    <row r="445" spans="1:9" ht="14.5">
      <c r="A445" s="26" t="str">
        <f t="shared" si="6"/>
        <v>ID443</v>
      </c>
      <c r="B445" s="16">
        <v>4.75</v>
      </c>
      <c r="C445" s="9" t="s">
        <v>989</v>
      </c>
      <c r="D445" s="10" t="s">
        <v>771</v>
      </c>
      <c r="E445" s="1" t="s">
        <v>59</v>
      </c>
      <c r="F445" s="1" t="s">
        <v>684</v>
      </c>
      <c r="G445" s="28" t="str">
        <f>LOOKUP(I445,{"1PW";"AAA";"AEW";"AEW/NJPW";"AJPW";"AJW";"BJW";"CMLL";"CWF";"Dragon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445" s="19" t="s">
        <v>1133</v>
      </c>
      <c r="I445" s="14" t="s">
        <v>812</v>
      </c>
    </row>
    <row r="446" spans="1:9" ht="14.5">
      <c r="A446" s="26" t="str">
        <f t="shared" si="6"/>
        <v>ID444</v>
      </c>
      <c r="B446" s="16">
        <v>4.75</v>
      </c>
      <c r="C446" s="9" t="s">
        <v>1044</v>
      </c>
      <c r="D446" s="10" t="s">
        <v>769</v>
      </c>
      <c r="E446" s="1" t="s">
        <v>59</v>
      </c>
      <c r="F446" s="1" t="s">
        <v>565</v>
      </c>
      <c r="G446" s="28" t="str">
        <f>LOOKUP(I446,{"1PW";"AAA";"AEW";"AEW/NJPW";"AJPW";"AJW";"BJW";"CMLL";"CWF";"Dragon Gate";"ECW";"JTO";"JWP";"Michinoku Pro";"NEW";"NJPW";"NOAH";"OTT";"NXT";"NOAH";"NWA";"PWG";"RevPro";"ROH";"SMW";"ROH/NJPW";"STARDOM";"TNA";"UWF";"WCW";"WCW/AAA";"West Coast";"Wrestlecon";"WWE";"WWF";"WWW"},{"1PW";"AAA";"AEW";"AEW/NJPW";"AJPW";"AJW";"BJW";"CMLL";"CWF";"Dragon Gate";"ECW";"JTO";"JWP";"Michinoku Pro";"NEW";"NJPW";"NOAH";"OTT";"NXT";"NOAH";"NWA";"PWG";"RevPro";"ROH";"SMW";"ROH/NJPW";"STARDOM";"TNA";"UWF";"WCW";"WCW/AAA";"West Coast";"Wrestlecon";"WWE";"WWF";"WWW"})</f>
        <v>NOAH</v>
      </c>
      <c r="H446" s="19" t="s">
        <v>1134</v>
      </c>
      <c r="I446" s="14" t="s">
        <v>564</v>
      </c>
    </row>
    <row r="447" spans="1:9" ht="14.5">
      <c r="A447" s="26" t="str">
        <f t="shared" si="6"/>
        <v>ID445</v>
      </c>
      <c r="B447" s="16">
        <v>4.75</v>
      </c>
      <c r="C447" s="9" t="s">
        <v>866</v>
      </c>
      <c r="D447" s="10" t="s">
        <v>768</v>
      </c>
      <c r="E447" s="1" t="s">
        <v>66</v>
      </c>
      <c r="F447" s="1" t="s">
        <v>442</v>
      </c>
      <c r="G447" s="28" t="str">
        <f>LOOKUP(I447,{"1PW";"AAA";"AEW";"AEW/NJPW";"AJPW";"AJW";"BJW";"CMLL";"CWF";"Dragon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47" s="19"/>
      <c r="I447" s="14" t="s">
        <v>441</v>
      </c>
    </row>
    <row r="448" spans="1:9" ht="14.5">
      <c r="A448" s="26" t="str">
        <f t="shared" si="6"/>
        <v>ID446</v>
      </c>
      <c r="B448" s="16">
        <v>4.75</v>
      </c>
      <c r="C448" s="9" t="s">
        <v>1004</v>
      </c>
      <c r="D448" s="10" t="s">
        <v>768</v>
      </c>
      <c r="E448" s="1" t="s">
        <v>418</v>
      </c>
      <c r="F448" s="1" t="s">
        <v>66</v>
      </c>
      <c r="G448" s="28" t="str">
        <f>LOOKUP(I448,{"1PW";"AAA";"AEW";"AEW/NJPW";"AJPW";"AJW";"BJW";"CMLL";"CWF";"Dragon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48" s="19" t="s">
        <v>1136</v>
      </c>
      <c r="I448" s="14" t="s">
        <v>430</v>
      </c>
    </row>
    <row r="449" spans="1:9" ht="14.5">
      <c r="A449" s="26" t="str">
        <f t="shared" si="6"/>
        <v>ID447</v>
      </c>
      <c r="B449" s="16">
        <v>4.75</v>
      </c>
      <c r="C449" s="9" t="s">
        <v>1045</v>
      </c>
      <c r="D449" s="10" t="s">
        <v>773</v>
      </c>
      <c r="E449" s="1" t="s">
        <v>512</v>
      </c>
      <c r="F449" s="1" t="s">
        <v>1128</v>
      </c>
      <c r="G449" s="28" t="str">
        <f>LOOKUP(I449,{"1PW";"AAA";"AEW";"AEW/NJPW";"AJPW";"AJW";"BJW";"CMLL";"CWF";"Dragon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49" s="19" t="s">
        <v>1136</v>
      </c>
      <c r="I449" s="14" t="s">
        <v>511</v>
      </c>
    </row>
    <row r="450" spans="1:9" ht="14.5">
      <c r="A450" s="26" t="str">
        <f t="shared" si="6"/>
        <v>ID448</v>
      </c>
      <c r="B450" s="16">
        <v>4.75</v>
      </c>
      <c r="C450" s="9" t="s">
        <v>894</v>
      </c>
      <c r="D450" s="10" t="s">
        <v>768</v>
      </c>
      <c r="E450" s="1" t="s">
        <v>66</v>
      </c>
      <c r="F450" s="1" t="s">
        <v>418</v>
      </c>
      <c r="G450" s="28" t="str">
        <f>LOOKUP(I450,{"1PW";"AAA";"AEW";"AEW/NJPW";"AJPW";"AJW";"BJW";"CMLL";"CWF";"Dragon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0" s="19" t="s">
        <v>1136</v>
      </c>
      <c r="I450" s="14" t="s">
        <v>417</v>
      </c>
    </row>
    <row r="451" spans="1:9" ht="14.5">
      <c r="A451" s="26" t="str">
        <f t="shared" si="6"/>
        <v>ID449</v>
      </c>
      <c r="B451" s="16">
        <v>4.75</v>
      </c>
      <c r="C451" s="9" t="s">
        <v>1046</v>
      </c>
      <c r="D451" s="10" t="s">
        <v>771</v>
      </c>
      <c r="E451" s="1" t="s">
        <v>646</v>
      </c>
      <c r="F451" s="1" t="s">
        <v>75</v>
      </c>
      <c r="G451" s="28" t="str">
        <f>LOOKUP(I451,{"1PW";"AAA";"AEW";"AEW/NJPW";"AJPW";"AJW";"BJW";"CMLL";"CWF";"Dragon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1" s="19" t="s">
        <v>1106</v>
      </c>
      <c r="I451" s="14" t="s">
        <v>691</v>
      </c>
    </row>
    <row r="452" spans="1:9" ht="14.5">
      <c r="A452" s="26" t="str">
        <f t="shared" ref="A452:A502" si="7">"ID" &amp; (ROW(A452)-2)</f>
        <v>ID450</v>
      </c>
      <c r="B452" s="16">
        <v>4.75</v>
      </c>
      <c r="C452" s="9" t="s">
        <v>850</v>
      </c>
      <c r="D452" s="10" t="s">
        <v>770</v>
      </c>
      <c r="E452" s="1" t="s">
        <v>67</v>
      </c>
      <c r="F452" s="1" t="s">
        <v>646</v>
      </c>
      <c r="G452" s="28" t="str">
        <f>LOOKUP(I452,{"1PW";"AAA";"AEW";"AEW/NJPW";"AJPW";"AJW";"BJW";"CMLL";"CWF";"Dragon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2" s="19" t="s">
        <v>1106</v>
      </c>
      <c r="I452" s="14" t="s">
        <v>49</v>
      </c>
    </row>
    <row r="453" spans="1:9" ht="14.5">
      <c r="A453" s="26" t="str">
        <f t="shared" si="7"/>
        <v>ID451</v>
      </c>
      <c r="B453" s="16">
        <v>4.75</v>
      </c>
      <c r="C453" s="9" t="s">
        <v>869</v>
      </c>
      <c r="D453" s="10" t="s">
        <v>770</v>
      </c>
      <c r="E453" s="1" t="s">
        <v>50</v>
      </c>
      <c r="F453" s="1" t="s">
        <v>503</v>
      </c>
      <c r="G453" s="28" t="str">
        <f>LOOKUP(I453,{"1PW";"AAA";"AEW";"AEW/NJPW";"AJPW";"AJW";"BJW";"CMLL";"CWF";"Dragon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3" s="19" t="s">
        <v>1135</v>
      </c>
      <c r="I453" s="14" t="s">
        <v>652</v>
      </c>
    </row>
    <row r="454" spans="1:9" ht="14.5">
      <c r="A454" s="26" t="str">
        <f t="shared" si="7"/>
        <v>ID452</v>
      </c>
      <c r="B454" s="16">
        <v>4.75</v>
      </c>
      <c r="C454" s="9" t="s">
        <v>1047</v>
      </c>
      <c r="D454" s="10" t="s">
        <v>767</v>
      </c>
      <c r="E454" s="1" t="s">
        <v>51</v>
      </c>
      <c r="F454" s="1" t="s">
        <v>194</v>
      </c>
      <c r="G454" s="28" t="str">
        <f>LOOKUP(I454,{"1PW";"AAA";"AEW";"AEW/NJPW";"AJPW";"AJW";"BJW";"CMLL";"CWF";"Dragon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4" s="19" t="s">
        <v>1136</v>
      </c>
      <c r="I454" s="14" t="s">
        <v>614</v>
      </c>
    </row>
    <row r="455" spans="1:9" ht="14.5">
      <c r="A455" s="26" t="str">
        <f t="shared" si="7"/>
        <v>ID453</v>
      </c>
      <c r="B455" s="16">
        <v>4.75</v>
      </c>
      <c r="C455" s="9" t="s">
        <v>1047</v>
      </c>
      <c r="D455" s="10" t="s">
        <v>767</v>
      </c>
      <c r="E455" s="1" t="s">
        <v>615</v>
      </c>
      <c r="F455" s="1" t="s">
        <v>616</v>
      </c>
      <c r="G455" s="28" t="str">
        <f>LOOKUP(I455,{"1PW";"AAA";"AEW";"AEW/NJPW";"AJPW";"AJW";"BJW";"CMLL";"CWF";"Dragon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5" s="19" t="s">
        <v>1137</v>
      </c>
      <c r="I455" s="14" t="s">
        <v>614</v>
      </c>
    </row>
    <row r="456" spans="1:9" ht="14.5">
      <c r="A456" s="26" t="str">
        <f t="shared" si="7"/>
        <v>ID454</v>
      </c>
      <c r="B456" s="16">
        <v>4.75</v>
      </c>
      <c r="C456" s="9" t="s">
        <v>1048</v>
      </c>
      <c r="D456" s="10" t="s">
        <v>792</v>
      </c>
      <c r="E456" s="1" t="s">
        <v>482</v>
      </c>
      <c r="F456" s="1" t="s">
        <v>728</v>
      </c>
      <c r="G456" s="28" t="str">
        <f>LOOKUP(I456,{"1PW";"AAA";"AEW";"AEW/NJPW";"AJPW";"AJW";"BJW";"CMLL";"CWF";"Dragon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6" s="19" t="s">
        <v>1136</v>
      </c>
      <c r="I456" s="14" t="s">
        <v>727</v>
      </c>
    </row>
    <row r="457" spans="1:9" ht="14.5">
      <c r="A457" s="26" t="str">
        <f t="shared" si="7"/>
        <v>ID455</v>
      </c>
      <c r="B457" s="16">
        <v>4.75</v>
      </c>
      <c r="C457" s="9" t="s">
        <v>913</v>
      </c>
      <c r="D457" s="10" t="s">
        <v>769</v>
      </c>
      <c r="E457" s="1" t="s">
        <v>50</v>
      </c>
      <c r="F457" s="1" t="s">
        <v>206</v>
      </c>
      <c r="G457" s="28" t="str">
        <f>LOOKUP(I457,{"1PW";"AAA";"AEW";"AEW/NJPW";"AJPW";"AJW";"BJW";"CMLL";"CWF";"Dragon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7" s="19" t="s">
        <v>1135</v>
      </c>
      <c r="I457" s="14" t="s">
        <v>601</v>
      </c>
    </row>
    <row r="458" spans="1:9" ht="14.5">
      <c r="A458" s="26" t="str">
        <f t="shared" si="7"/>
        <v>ID456</v>
      </c>
      <c r="B458" s="16">
        <v>4.75</v>
      </c>
      <c r="C458" s="9" t="s">
        <v>1049</v>
      </c>
      <c r="D458" s="10" t="s">
        <v>772</v>
      </c>
      <c r="E458" s="1" t="s">
        <v>194</v>
      </c>
      <c r="F458" s="1" t="s">
        <v>656</v>
      </c>
      <c r="G458" s="28" t="str">
        <f>LOOKUP(I458,{"1PW";"AAA";"AEW";"AEW/NJPW";"AJPW";"AJW";"BJW";"CMLL";"CWF";"Dragon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8" s="19" t="s">
        <v>1136</v>
      </c>
      <c r="I458" s="14" t="s">
        <v>655</v>
      </c>
    </row>
    <row r="459" spans="1:9" ht="14.5">
      <c r="A459" s="26" t="str">
        <f t="shared" si="7"/>
        <v>ID457</v>
      </c>
      <c r="B459" s="16">
        <v>4.75</v>
      </c>
      <c r="C459" s="9" t="s">
        <v>1049</v>
      </c>
      <c r="D459" s="10" t="s">
        <v>772</v>
      </c>
      <c r="E459" s="1" t="s">
        <v>657</v>
      </c>
      <c r="F459" s="1" t="s">
        <v>50</v>
      </c>
      <c r="G459" s="28" t="str">
        <f>LOOKUP(I459,{"1PW";"AAA";"AEW";"AEW/NJPW";"AJPW";"AJW";"BJW";"CMLL";"CWF";"Dragon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59" s="19"/>
      <c r="I459" s="14" t="s">
        <v>655</v>
      </c>
    </row>
    <row r="460" spans="1:9" ht="14.5">
      <c r="A460" s="26" t="str">
        <f t="shared" si="7"/>
        <v>ID458</v>
      </c>
      <c r="B460" s="16">
        <v>4.75</v>
      </c>
      <c r="C460" s="9" t="s">
        <v>881</v>
      </c>
      <c r="D460" s="10" t="s">
        <v>767</v>
      </c>
      <c r="E460" s="1" t="s">
        <v>604</v>
      </c>
      <c r="F460" s="1" t="s">
        <v>605</v>
      </c>
      <c r="G460" s="28" t="str">
        <f>LOOKUP(I460,{"1PW";"AAA";"AEW";"AEW/NJPW";"AJPW";"AJW";"BJW";"CMLL";"CWF";"Dragon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60" s="19"/>
      <c r="I460" s="14" t="s">
        <v>603</v>
      </c>
    </row>
    <row r="461" spans="1:9" ht="14.5">
      <c r="A461" s="26" t="str">
        <f t="shared" si="7"/>
        <v>ID459</v>
      </c>
      <c r="B461" s="16">
        <v>4.75</v>
      </c>
      <c r="C461" s="9" t="s">
        <v>882</v>
      </c>
      <c r="D461" s="10" t="s">
        <v>769</v>
      </c>
      <c r="E461" s="1" t="s">
        <v>562</v>
      </c>
      <c r="F461" s="1" t="s">
        <v>563</v>
      </c>
      <c r="G461" s="28" t="str">
        <f>LOOKUP(I461,{"1PW";"AAA";"AEW";"AEW/NJPW";"AJPW";"AJW";"BJW";"CMLL";"CWF";"Dragon Gate";"ECW";"JTO";"JWP";"Michinoku Pro";"NEW";"NJPW";"NXT";"OTT";"NXT";"NOAH";"NWA";"PWG";"RevPro";"ROH";"SMW";"ROH/NJPW";"STARDOM";"TNA";"UWF";"WCW";"WCW/AAA";"West Coast";"Wrestlecon";"WWE";"WWF";"WWW"},{"1PW";"AAA";"AEW";"AEW/NJPW";"AJPW";"AJW";"BJW";"CMLL";"CWF";"Dragon Gate";"ECW";"JTO";"JWP";"Michinoku Pro";"NEW";"NJPW";"NXT";"OTT";"NXT";"NOAH";"NWA";"PWG";"RevPro";"ROH";"SMW";"ROH/NJPW";"STARDOM";"TNA";"UWF";"WCW";"WCW/AAA";"West Coast";"Wrestlecon";"WWE";"WWF";"WWW"})</f>
        <v>NXT</v>
      </c>
      <c r="H461" s="19"/>
      <c r="I461" s="14" t="s">
        <v>561</v>
      </c>
    </row>
    <row r="462" spans="1:9" ht="14.5">
      <c r="A462" s="26" t="str">
        <f t="shared" si="7"/>
        <v>ID460</v>
      </c>
      <c r="B462" s="16">
        <v>4.75</v>
      </c>
      <c r="C462" s="9" t="s">
        <v>1050</v>
      </c>
      <c r="D462" s="10" t="s">
        <v>772</v>
      </c>
      <c r="E462" s="1" t="s">
        <v>67</v>
      </c>
      <c r="F462" s="1" t="s">
        <v>4</v>
      </c>
      <c r="G462" s="28" t="str">
        <f>LOOKUP(I462,{"1PW";"AAA";"AEW";"AEW/NJPW";"AJPW";"AJW";"BJW";"CMLL";"CWF";"Dragon Gate";"ECW";"JTO";"JWP";"Michinoku Pro";"NEW";"NJPW";"NJPW/RevPro";"OTT";"NXT";"NOAH";"OTT";"PWG";"RevPro";"ROH";"SMW";"ROH/NJPW";"STARDOM";"TNA";"UWF";"WCW";"WCW/AAA";"West Coast";"Wrestlecon";"WWE";"WWF";"WWW"},{"1PW";"AAA";"AEW";"AEW/NJPW";"AJPW";"AJW";"BJW";"CMLL";"CWF";"Dragon Gate";"ECW";"JTO";"JWP";"Michinoku Pro";"NEW";"NJPW";"NJPW/RevPro";"OTT";"NXT";"NOAH";"OTT";"PWG";"RevPro";"ROH";"SMW";"ROH/NJPW";"STARDOM";"TNA";"UWF";"WCW";"WCW/AAA";"West Coast";"Wrestlecon";"WWE";"WWF";"WWW"})</f>
        <v>OTT</v>
      </c>
      <c r="H462" s="19" t="s">
        <v>1107</v>
      </c>
      <c r="I462" s="14" t="s">
        <v>661</v>
      </c>
    </row>
    <row r="463" spans="1:9" ht="14.5">
      <c r="A463" s="26" t="str">
        <f t="shared" si="7"/>
        <v>ID461</v>
      </c>
      <c r="B463" s="16">
        <v>4.75</v>
      </c>
      <c r="C463" s="9" t="s">
        <v>1009</v>
      </c>
      <c r="D463" s="10" t="s">
        <v>772</v>
      </c>
      <c r="E463" s="1" t="s">
        <v>4</v>
      </c>
      <c r="F463" s="1" t="s">
        <v>669</v>
      </c>
      <c r="G463" s="28" t="str">
        <f>LOOKUP(I463,{"1PW";"AAA";"AEW";"AEW/NJPW";"AJPW";"AJW";"BJW";"CMLL";"CWF";"Dragon Gate";"ECW";"JTO";"JWP";"Michinoku Pro";"NEW";"NJPW";"NJPW/RevPro";"OTT";"NXT";"NOAH";"OTT";"PWG";"RevPro";"ROH";"SMW";"ROH/NJPW";"STARDOM";"TNA";"UWF";"WCW";"WCW/AAA";"West Coast";"Wrestlecon";"WWE";"WWF";"WWW"},{"1PW";"AAA";"AEW";"AEW/NJPW";"AJPW";"AJW";"BJW";"CMLL";"CWF";"Dragon Gate";"ECW";"JTO";"JWP";"Michinoku Pro";"NEW";"NJPW";"NJPW/RevPro";"OTT";"NXT";"NOAH";"OTT";"PWG";"RevPro";"ROH";"SMW";"ROH/NJPW";"STARDOM";"TNA";"UWF";"WCW";"WCW/AAA";"West Coast";"Wrestlecon";"WWE";"WWF";"WWW"})</f>
        <v>OTT</v>
      </c>
      <c r="H463" s="19"/>
      <c r="I463" s="14" t="s">
        <v>668</v>
      </c>
    </row>
    <row r="464" spans="1:9" ht="14.5">
      <c r="A464" s="26" t="str">
        <f t="shared" si="7"/>
        <v>ID462</v>
      </c>
      <c r="B464" s="16">
        <v>4.75</v>
      </c>
      <c r="C464" s="9" t="s">
        <v>1051</v>
      </c>
      <c r="D464" s="10" t="s">
        <v>769</v>
      </c>
      <c r="E464" s="1" t="s">
        <v>1139</v>
      </c>
      <c r="F464" s="1" t="s">
        <v>591</v>
      </c>
      <c r="G464" s="28" t="s">
        <v>1144</v>
      </c>
      <c r="H464" s="19" t="s">
        <v>1146</v>
      </c>
      <c r="I464" s="14" t="s">
        <v>590</v>
      </c>
    </row>
    <row r="465" spans="1:9" ht="14.5">
      <c r="A465" s="26" t="str">
        <f t="shared" si="7"/>
        <v>ID463</v>
      </c>
      <c r="B465" s="16">
        <v>4.75</v>
      </c>
      <c r="C465" s="9" t="s">
        <v>887</v>
      </c>
      <c r="D465" s="10" t="s">
        <v>794</v>
      </c>
      <c r="E465" s="1" t="s">
        <v>13</v>
      </c>
      <c r="F465" s="1" t="s">
        <v>709</v>
      </c>
      <c r="G465" s="28" t="s">
        <v>1145</v>
      </c>
      <c r="H465" s="19" t="s">
        <v>1143</v>
      </c>
      <c r="I465" s="14" t="s">
        <v>708</v>
      </c>
    </row>
    <row r="466" spans="1:9" ht="14.5">
      <c r="A466" s="26" t="str">
        <f t="shared" si="7"/>
        <v>ID464</v>
      </c>
      <c r="B466" s="16">
        <v>4.75</v>
      </c>
      <c r="C466" s="9" t="s">
        <v>1052</v>
      </c>
      <c r="D466" s="10" t="s">
        <v>768</v>
      </c>
      <c r="E466" s="1" t="s">
        <v>159</v>
      </c>
      <c r="F466" s="1" t="s">
        <v>495</v>
      </c>
      <c r="G466" s="28" t="str">
        <f>LOOKUP(I466,{"1PW";"AAA";"AEW";"AEW/NJPW";"AJPW";"AJW";"BJW";"CMLL";"CWF";"Dragon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466" s="19"/>
      <c r="I466" s="14" t="s">
        <v>494</v>
      </c>
    </row>
    <row r="467" spans="1:9" ht="14.5">
      <c r="A467" s="26" t="str">
        <f t="shared" si="7"/>
        <v>ID465</v>
      </c>
      <c r="B467" s="16">
        <v>4.75</v>
      </c>
      <c r="C467" s="9" t="s">
        <v>972</v>
      </c>
      <c r="D467" s="10" t="s">
        <v>773</v>
      </c>
      <c r="E467" s="1" t="s">
        <v>507</v>
      </c>
      <c r="F467" s="1" t="s">
        <v>508</v>
      </c>
      <c r="G467" s="28" t="str">
        <f>LOOKUP(I467,{"1PW";"AAA";"AEW";"AEW/NJPW";"AJPW";"AJW";"BJW";"CMLL";"CWF";"Dragon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467" s="19"/>
      <c r="I467" s="14" t="s">
        <v>506</v>
      </c>
    </row>
    <row r="468" spans="1:9" ht="14.5">
      <c r="A468" s="26" t="str">
        <f t="shared" si="7"/>
        <v>ID466</v>
      </c>
      <c r="B468" s="16">
        <v>4.75</v>
      </c>
      <c r="C468" s="9" t="s">
        <v>1018</v>
      </c>
      <c r="D468" s="10" t="s">
        <v>769</v>
      </c>
      <c r="E468" s="1" t="s">
        <v>159</v>
      </c>
      <c r="F468" s="1" t="s">
        <v>584</v>
      </c>
      <c r="G468" s="28" t="str">
        <f>LOOKUP(I468,{"1PW";"AAA";"AEW";"AEW/NJPW";"AJPW";"AJW";"BJW";"CMLL";"CWF";"Dragon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468" s="19" t="s">
        <v>1138</v>
      </c>
      <c r="I468" s="14" t="s">
        <v>583</v>
      </c>
    </row>
    <row r="469" spans="1:9" ht="14.5">
      <c r="A469" s="26" t="str">
        <f t="shared" si="7"/>
        <v>ID467</v>
      </c>
      <c r="B469" s="16">
        <v>4.75</v>
      </c>
      <c r="C469" s="9" t="s">
        <v>833</v>
      </c>
      <c r="D469" s="10" t="s">
        <v>771</v>
      </c>
      <c r="E469" s="1" t="s">
        <v>695</v>
      </c>
      <c r="F469" s="1" t="s">
        <v>696</v>
      </c>
      <c r="G469" s="28" t="str">
        <f>LOOKUP(I469,{"1PW";"AAA";"AEW";"AEW/NJPW";"AJPW";"AJW";"BJW";"CMLL";"CWF";"Dragon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469" s="19" t="s">
        <v>1143</v>
      </c>
      <c r="I469" s="14" t="s">
        <v>694</v>
      </c>
    </row>
    <row r="470" spans="1:9" ht="14.5">
      <c r="A470" s="26" t="str">
        <f t="shared" si="7"/>
        <v>ID468</v>
      </c>
      <c r="B470" s="16">
        <v>4.75</v>
      </c>
      <c r="C470" s="9" t="s">
        <v>976</v>
      </c>
      <c r="D470" s="10" t="s">
        <v>772</v>
      </c>
      <c r="E470" s="1" t="s">
        <v>33</v>
      </c>
      <c r="F470" s="1" t="s">
        <v>669</v>
      </c>
      <c r="G470" s="28" t="str">
        <f>LOOKUP(I470,{"1PW";"AAA";"AEW";"AEW/NJPW";"AJPW";"AJW";"BJW";"CMLL";"CWF";"Dragon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PWG</v>
      </c>
      <c r="H470" s="19"/>
      <c r="I470" s="14" t="s">
        <v>670</v>
      </c>
    </row>
    <row r="471" spans="1:9" ht="14.5">
      <c r="A471" s="26" t="str">
        <f t="shared" si="7"/>
        <v>ID469</v>
      </c>
      <c r="B471" s="16">
        <v>4.75</v>
      </c>
      <c r="C471" s="9" t="s">
        <v>964</v>
      </c>
      <c r="D471" s="10" t="s">
        <v>768</v>
      </c>
      <c r="E471" s="1" t="s">
        <v>40</v>
      </c>
      <c r="F471" s="1" t="s">
        <v>425</v>
      </c>
      <c r="G471" s="28" t="str">
        <f>LOOKUP(I471,{"1PW";"AAA";"AEW";"AEW/NJPW";"AJPW";"AJW";"BJW";"CMLL";"CWF";"Dragon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471" s="19"/>
      <c r="I471" s="14" t="s">
        <v>82</v>
      </c>
    </row>
    <row r="472" spans="1:9" ht="14.5">
      <c r="A472" s="26" t="str">
        <f t="shared" si="7"/>
        <v>ID470</v>
      </c>
      <c r="B472" s="16">
        <v>4.75</v>
      </c>
      <c r="C472" s="9" t="s">
        <v>1053</v>
      </c>
      <c r="D472" s="10" t="s">
        <v>794</v>
      </c>
      <c r="E472" s="1" t="s">
        <v>1097</v>
      </c>
      <c r="F472" s="1" t="s">
        <v>4</v>
      </c>
      <c r="G472" s="28" t="str">
        <f>LOOKUP(I472,{"1PW";"AAA";"AEW";"AEW/NJPW";"AJPW";"AJW";"BJW";"CMLL";"CWF";"Dragon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472" s="19"/>
      <c r="I472" s="14" t="s">
        <v>711</v>
      </c>
    </row>
    <row r="473" spans="1:9" ht="14.5">
      <c r="A473" s="26" t="str">
        <f t="shared" si="7"/>
        <v>ID471</v>
      </c>
      <c r="B473" s="16">
        <v>4.75</v>
      </c>
      <c r="C473" s="9" t="s">
        <v>908</v>
      </c>
      <c r="D473" s="10" t="s">
        <v>768</v>
      </c>
      <c r="E473" s="1" t="s">
        <v>4</v>
      </c>
      <c r="F473" s="1" t="s">
        <v>425</v>
      </c>
      <c r="G473" s="28" t="str">
        <f>LOOKUP(I473,{"1PW";"AAA";"AEW";"AEW/NJPW";"AJPW";"AJW";"BJW";"CMLL";"CWF";"Dragon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473" s="19"/>
      <c r="I473" s="14" t="s">
        <v>475</v>
      </c>
    </row>
    <row r="474" spans="1:9" ht="14.5">
      <c r="A474" s="26" t="str">
        <f t="shared" si="7"/>
        <v>ID472</v>
      </c>
      <c r="B474" s="16">
        <v>4.75</v>
      </c>
      <c r="C474" s="9" t="s">
        <v>1054</v>
      </c>
      <c r="D474" s="10" t="s">
        <v>773</v>
      </c>
      <c r="E474" s="1" t="s">
        <v>4</v>
      </c>
      <c r="F474" s="1" t="s">
        <v>40</v>
      </c>
      <c r="G474" s="28" t="str">
        <f>LOOKUP(I474,{"1PW";"AAA";"AEW";"AEW/NJPW";"AJPW";"AJW";"BJW";"CMLL";"CWF";"Dragon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RevPro</v>
      </c>
      <c r="H474" s="19"/>
      <c r="I474" s="14" t="s">
        <v>501</v>
      </c>
    </row>
    <row r="475" spans="1:9" ht="14.5">
      <c r="A475" s="26" t="str">
        <f t="shared" si="7"/>
        <v>ID473</v>
      </c>
      <c r="B475" s="16">
        <v>4.75</v>
      </c>
      <c r="C475" s="9" t="s">
        <v>987</v>
      </c>
      <c r="D475" s="10" t="s">
        <v>772</v>
      </c>
      <c r="E475" s="1" t="s">
        <v>1110</v>
      </c>
      <c r="F475" s="1" t="s">
        <v>13</v>
      </c>
      <c r="G475" s="28" t="str">
        <f>LOOKUP(I475,{"1PW";"AAA";"AEW";"AEW/NJPW";"AJPW";"AJW";"BJW";"CMLL";"CWF";"Dragon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475" s="19" t="s">
        <v>1111</v>
      </c>
      <c r="I475" s="14" t="s">
        <v>665</v>
      </c>
    </row>
    <row r="476" spans="1:9" ht="14.5">
      <c r="A476" s="26" t="str">
        <f t="shared" si="7"/>
        <v>ID474</v>
      </c>
      <c r="B476" s="16">
        <v>4.75</v>
      </c>
      <c r="C476" s="9" t="s">
        <v>967</v>
      </c>
      <c r="D476" s="10" t="s">
        <v>768</v>
      </c>
      <c r="E476" s="1" t="s">
        <v>97</v>
      </c>
      <c r="F476" s="1" t="s">
        <v>466</v>
      </c>
      <c r="G476" s="28" t="str">
        <f>LOOKUP(I476,{"1PW";"AAA";"AEW";"AEW/NJPW";"AJPW";"AJW";"BJW";"CMLL";"CWF";"Dragon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ROH</v>
      </c>
      <c r="H476" s="19" t="s">
        <v>1077</v>
      </c>
      <c r="I476" s="14" t="s">
        <v>465</v>
      </c>
    </row>
    <row r="477" spans="1:9" ht="14.5">
      <c r="A477" s="26" t="str">
        <f t="shared" si="7"/>
        <v>ID475</v>
      </c>
      <c r="B477" s="16">
        <v>4.75</v>
      </c>
      <c r="C477" s="9" t="s">
        <v>967</v>
      </c>
      <c r="D477" s="10" t="s">
        <v>768</v>
      </c>
      <c r="E477" s="1" t="s">
        <v>24</v>
      </c>
      <c r="F477" s="1" t="s">
        <v>1140</v>
      </c>
      <c r="G477" s="28" t="str">
        <f>LOOKUP(I477,{"1PW";"AAA";"AEW";"AEW/NJPW";"AJPW";"AJW";"BJW";"CMLL";"CWF";"Dragon Gate";"ECW";"JTO";"JWP";"Michinoku Pro";"NEW";"NJPW";"NJPW/RevPro";"OTT";"NXT";"NOAH";"NWA";"PWG";"RevPro";"NJPW/ROH";"SMW";"NJPW/ROH/NJPW";"STARDOM";"TNA";"UWF";"WCW";"WCW/AAA";"West Coast";"Wrestlecon";"WWE";"WWF";"WWW"},{"1PW";"AAA";"AEW";"AEW/NJPW";"AJPW";"AJW";"BJW";"CMLL";"CWF";"Dragon Gate";"ECW";"JTO";"JWP";"Michinoku Pro";"NEW";"NJPW";"NJPW/RevPro";"OTT";"NXT";"NOAH";"NWA";"PWG";"RevPro";"NJPW/ROH";"SMW";"NJPW/ROH/NJPW";"STARDOM";"TNA";"UWF";"WCW";"WCW/AAA";"West Coast";"Wrestlecon";"WWE";"WWF";"WWW"})</f>
        <v>NJPW/ROH</v>
      </c>
      <c r="H477" s="19" t="s">
        <v>1111</v>
      </c>
      <c r="I477" s="14" t="s">
        <v>465</v>
      </c>
    </row>
    <row r="478" spans="1:9" ht="14.5">
      <c r="A478" s="26" t="str">
        <f t="shared" si="7"/>
        <v>ID476</v>
      </c>
      <c r="B478" s="16">
        <v>4.75</v>
      </c>
      <c r="C478" s="9" t="s">
        <v>894</v>
      </c>
      <c r="D478" s="10" t="s">
        <v>794</v>
      </c>
      <c r="E478" s="1" t="s">
        <v>13</v>
      </c>
      <c r="F478" s="1" t="s">
        <v>702</v>
      </c>
      <c r="G478" s="28" t="str">
        <f>LOOKUP(I478,{"1PW";"AAA";"AEW";"AEW/NJPW";"AJPW";"AJW";"BJW";"CMLL";"CWF";"Dragon Gate";"ECW";"JTO";"JWP";"Michinoku Pro";"NEW";"NJPW";"NJPW/RevPro";"OTT";"NXT";"NOAH";"NWA";"PWG";"RevPro";"NJPW/ROH";"SMW";"NJPW/ROH/NJPW";"STARDOM";"TNA";"UWF";"WCW";"WCW/AAA";"West Coast";"Wrestlecon";"WWE";"WWF";"WWW"},{"1PW";"AAA";"AEW";"AEW/NJPW";"AJPW";"AJW";"BJW";"CMLL";"CWF";"Dragon Gate";"ECW";"JTO";"JWP";"Michinoku Pro";"NEW";"NJPW";"NJPW/RevPro";"OTT";"NXT";"NOAH";"NWA";"PWG";"RevPro";"NJPW/ROH";"SMW";"NJPW/ROH/NJPW";"STARDOM";"TNA";"UWF";"WCW";"WCW/AAA";"West Coast";"Wrestlecon";"WWE";"WWF";"WWW"})</f>
        <v>NJPW/ROH</v>
      </c>
      <c r="H478" s="19" t="s">
        <v>1111</v>
      </c>
      <c r="I478" s="14" t="s">
        <v>701</v>
      </c>
    </row>
    <row r="479" spans="1:9" ht="14.5">
      <c r="A479" s="26" t="str">
        <f t="shared" si="7"/>
        <v>ID477</v>
      </c>
      <c r="B479" s="16">
        <v>4.75</v>
      </c>
      <c r="C479" s="9" t="s">
        <v>932</v>
      </c>
      <c r="D479" s="10" t="s">
        <v>770</v>
      </c>
      <c r="E479" s="1" t="s">
        <v>2</v>
      </c>
      <c r="F479" s="1" t="s">
        <v>47</v>
      </c>
      <c r="G479" s="28" t="str">
        <f>LOOKUP(I479,{"1PW";"AAA";"AEW";"AEW/NJPW";"AJPW";"AJW";"BJW";"CMLL";"CWF";"Dragon Gate";"ECW";"JTO";"JWP";"Michinoku Pro";"NEW";"NJPW";"NJPW/RevPro";"OTT";"NXT";"NOAH";"NWA";"PWG";"RevPro";"NJPW/ROH";"SMW";"NJPW/ROH/NJPW";"STARDOM";"TNA";"UWF";"WCW";"WCW/AAA";"West Coast";"Wrestlecon";"WWE";"WWF";"WWW"},{"1PW";"AAA";"AEW";"AEW/NJPW";"AJPW";"AJW";"BJW";"CMLL";"CWF";"Dragon Gate";"ECW";"JTO";"JWP";"Michinoku Pro";"NEW";"NJPW";"NJPW/RevPro";"OTT";"NXT";"NOAH";"NWA";"PWG";"RevPro";"NJPW/ROH";"SMW";"NJPW/ROH/NJPW";"STARDOM";"TNA";"UWF";"WCW";"WCW/AAA";"West Coast";"Wrestlecon";"WWE";"WWF";"WWW"})</f>
        <v>NJPW/ROH</v>
      </c>
      <c r="H479" s="19" t="s">
        <v>1129</v>
      </c>
      <c r="I479" s="14" t="s">
        <v>645</v>
      </c>
    </row>
    <row r="480" spans="1:9" ht="14.5">
      <c r="A480" s="26" t="str">
        <f t="shared" si="7"/>
        <v>ID478</v>
      </c>
      <c r="B480" s="16">
        <v>4.75</v>
      </c>
      <c r="C480" s="9" t="s">
        <v>1055</v>
      </c>
      <c r="D480" s="10" t="s">
        <v>791</v>
      </c>
      <c r="E480" s="1" t="s">
        <v>722</v>
      </c>
      <c r="F480" s="1" t="s">
        <v>723</v>
      </c>
      <c r="G480" s="28" t="str">
        <f>LOOKUP(I480,{"1PW";"AAA";"AEW";"AEW/NJPW";"AJPW";"AJW";"BJW";"CMLL";"CWF";"Dragon Gate";"ECW";"JTO";"JWP";"Michinoku Pro";"NEW";"NJPW";"NJPW/RevPro";"OTT";"NXT";"NOAH";"NWA";"PWG";"RevPro";"NJPW/ROH";"SMW";"NJPW/ROH/NJPW";"STARDOM";"TNA";"UWF";"WCW";"WCW/AAA";"West Coast";"Wrestlecon";"WWE";"WWF";"WWW"},{"1PW";"AAA";"AEW";"AEW/NJPW";"AJPW";"AJW";"BJW";"CMLL";"CWF";"Dragon Gate";"ECW";"JTO";"JWP";"Michinoku Pro";"NEW";"NJPW";"NJPW/RevPro";"OTT";"NXT";"NOAH";"NWA";"PWG";"RevPro";"NJPW/ROH";"SMW";"NJPW/ROH/NJPW";"STARDOM";"TNA";"UWF";"WCW";"WCW/AAA";"West Coast";"Wrestlecon";"WWE";"WWF";"WWW"})</f>
        <v>NJPW/ROH</v>
      </c>
      <c r="H480" s="19"/>
      <c r="I480" s="14" t="s">
        <v>721</v>
      </c>
    </row>
    <row r="481" spans="1:9" ht="14.5">
      <c r="A481" s="26" t="str">
        <f t="shared" si="7"/>
        <v>ID479</v>
      </c>
      <c r="B481" s="16">
        <v>4.75</v>
      </c>
      <c r="C481" s="9" t="s">
        <v>1013</v>
      </c>
      <c r="D481" s="10" t="s">
        <v>769</v>
      </c>
      <c r="E481" s="1" t="s">
        <v>43</v>
      </c>
      <c r="F481" s="1" t="s">
        <v>579</v>
      </c>
      <c r="G481" s="28" t="str">
        <f>LOOKUP(I481,{"1PW";"AAA";"AEW";"AEW/NJPW";"AJPW";"AJW";"BJW";"CMLL";"CWF";"Dragon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1" s="19"/>
      <c r="I481" s="14" t="s">
        <v>578</v>
      </c>
    </row>
    <row r="482" spans="1:9" ht="14.5">
      <c r="A482" s="26" t="str">
        <f t="shared" si="7"/>
        <v>ID480</v>
      </c>
      <c r="B482" s="16">
        <v>4.75</v>
      </c>
      <c r="C482" s="9" t="s">
        <v>894</v>
      </c>
      <c r="D482" s="10" t="s">
        <v>768</v>
      </c>
      <c r="E482" s="1" t="s">
        <v>415</v>
      </c>
      <c r="F482" s="1" t="s">
        <v>416</v>
      </c>
      <c r="G482" s="28" t="str">
        <f>LOOKUP(I482,{"1PW";"AAA";"AEW";"AEW/NJPW";"AJPW";"AJW";"BJW";"CMLL";"CWF";"Dragon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2" s="19"/>
      <c r="I482" s="14" t="s">
        <v>414</v>
      </c>
    </row>
    <row r="483" spans="1:9" ht="14.5">
      <c r="A483" s="26" t="str">
        <f t="shared" si="7"/>
        <v>ID481</v>
      </c>
      <c r="B483" s="16">
        <v>4.75</v>
      </c>
      <c r="C483" s="9" t="s">
        <v>1056</v>
      </c>
      <c r="D483" s="10" t="s">
        <v>768</v>
      </c>
      <c r="E483" s="1" t="s">
        <v>454</v>
      </c>
      <c r="F483" s="1" t="s">
        <v>455</v>
      </c>
      <c r="G483" s="28" t="str">
        <f>LOOKUP(I483,{"1PW";"AAA";"AEW";"AEW/NJPW";"AJPW";"AJW";"BJW";"CMLL";"CWF";"Dragon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3" s="19" t="s">
        <v>1071</v>
      </c>
      <c r="I483" s="14" t="s">
        <v>453</v>
      </c>
    </row>
    <row r="484" spans="1:9" ht="14.5">
      <c r="A484" s="26" t="str">
        <f t="shared" si="7"/>
        <v>ID482</v>
      </c>
      <c r="B484" s="16">
        <v>4.75</v>
      </c>
      <c r="C484" s="9" t="s">
        <v>1056</v>
      </c>
      <c r="D484" s="10" t="s">
        <v>768</v>
      </c>
      <c r="E484" s="1" t="s">
        <v>456</v>
      </c>
      <c r="F484" s="1" t="s">
        <v>457</v>
      </c>
      <c r="G484" s="28" t="str">
        <f>LOOKUP(I484,{"1PW";"AAA";"AEW";"AEW/NJPW";"AJPW";"AJW";"BJW";"CMLL";"CWF";"Dragon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4" s="19" t="s">
        <v>1148</v>
      </c>
      <c r="I484" s="14" t="s">
        <v>453</v>
      </c>
    </row>
    <row r="485" spans="1:9" ht="14.5">
      <c r="A485" s="26" t="str">
        <f t="shared" si="7"/>
        <v>ID483</v>
      </c>
      <c r="B485" s="16">
        <v>4.75</v>
      </c>
      <c r="C485" s="9" t="s">
        <v>1057</v>
      </c>
      <c r="D485" s="10" t="s">
        <v>773</v>
      </c>
      <c r="E485" s="1" t="s">
        <v>455</v>
      </c>
      <c r="F485" s="1" t="s">
        <v>43</v>
      </c>
      <c r="G485" s="28" t="str">
        <f>LOOKUP(I485,{"1PW";"AAA";"AEW";"AEW/NJPW";"AJPW";"AJW";"BJW";"CMLL";"CWF";"Dragon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5" s="19" t="s">
        <v>1071</v>
      </c>
      <c r="I485" s="14" t="s">
        <v>496</v>
      </c>
    </row>
    <row r="486" spans="1:9" ht="14.5">
      <c r="A486" s="26" t="str">
        <f t="shared" si="7"/>
        <v>ID484</v>
      </c>
      <c r="B486" s="16">
        <v>4.75</v>
      </c>
      <c r="C486" s="9" t="s">
        <v>887</v>
      </c>
      <c r="D486" s="10" t="s">
        <v>768</v>
      </c>
      <c r="E486" s="1" t="s">
        <v>457</v>
      </c>
      <c r="F486" s="1" t="s">
        <v>472</v>
      </c>
      <c r="G486" s="28" t="str">
        <f>LOOKUP(I486,{"1PW";"AAA";"AEW";"AEW/NJPW";"AJPW";"AJW";"BJW";"CMLL";"CWF";"Dragon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6" s="19" t="s">
        <v>1148</v>
      </c>
      <c r="I486" s="14" t="s">
        <v>471</v>
      </c>
    </row>
    <row r="487" spans="1:9" ht="14.5">
      <c r="A487" s="26" t="str">
        <f t="shared" si="7"/>
        <v>ID485</v>
      </c>
      <c r="B487" s="16">
        <v>4.75</v>
      </c>
      <c r="C487" s="9" t="s">
        <v>887</v>
      </c>
      <c r="D487" s="10" t="s">
        <v>768</v>
      </c>
      <c r="E487" s="1" t="s">
        <v>473</v>
      </c>
      <c r="F487" s="1" t="s">
        <v>474</v>
      </c>
      <c r="G487" s="28" t="str">
        <f>LOOKUP(I487,{"1PW";"AAA";"AEW";"AEW/NJPW";"AJPW";"AJW";"BJW";"CMLL";"CWF";"Dragon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STARDOM</v>
      </c>
      <c r="H487" s="19" t="s">
        <v>1149</v>
      </c>
      <c r="I487" s="14" t="s">
        <v>471</v>
      </c>
    </row>
    <row r="488" spans="1:9" ht="14.5">
      <c r="A488" s="26" t="str">
        <f t="shared" si="7"/>
        <v>ID486</v>
      </c>
      <c r="B488" s="16">
        <v>4.75</v>
      </c>
      <c r="C488" s="9" t="s">
        <v>1058</v>
      </c>
      <c r="D488" s="10" t="s">
        <v>773</v>
      </c>
      <c r="E488" s="1" t="s">
        <v>80</v>
      </c>
      <c r="F488" s="1" t="s">
        <v>444</v>
      </c>
      <c r="G488" s="28" t="str">
        <f>LOOKUP(I488,{"1PW";"AAA";"AEW";"AEW/NJPW";"AJPW";"AJW";"BJW";"CMLL";"CWF";"Dragon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West Coast</v>
      </c>
      <c r="H488" s="19"/>
      <c r="I488" s="14" t="s">
        <v>545</v>
      </c>
    </row>
    <row r="489" spans="1:9" ht="14.5">
      <c r="A489" s="26" t="str">
        <f t="shared" si="7"/>
        <v>ID487</v>
      </c>
      <c r="B489" s="16">
        <v>4.75</v>
      </c>
      <c r="C489" s="9" t="s">
        <v>1059</v>
      </c>
      <c r="D489" s="10" t="s">
        <v>768</v>
      </c>
      <c r="E489" s="1" t="s">
        <v>97</v>
      </c>
      <c r="F489" s="1" t="s">
        <v>467</v>
      </c>
      <c r="G489" s="28" t="str">
        <f>LOOKUP(I489,{"1PW";"AAA";"AEW";"AEW/NJPW";"AJPW";"AJW";"BJW";"CMLL";"CWF";"Dragon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Wrestlecon</v>
      </c>
      <c r="H489" s="19" t="s">
        <v>1077</v>
      </c>
      <c r="I489" s="14" t="s">
        <v>1141</v>
      </c>
    </row>
    <row r="490" spans="1:9" ht="14.5">
      <c r="A490" s="26" t="str">
        <f t="shared" si="7"/>
        <v>ID488</v>
      </c>
      <c r="B490" s="16">
        <v>4.75</v>
      </c>
      <c r="C490" s="9" t="s">
        <v>1033</v>
      </c>
      <c r="D490" s="10" t="s">
        <v>770</v>
      </c>
      <c r="E490" s="1" t="s">
        <v>4</v>
      </c>
      <c r="F490" s="1" t="s">
        <v>159</v>
      </c>
      <c r="G490" s="28" t="str">
        <f>LOOKUP(I490,{"1PW";"AAA";"AEW";"AEW/NJPW";"AJPW";"AJW";"BJW";"CMLL";"CWF";"Dragon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Wrestlecon</v>
      </c>
      <c r="H490" s="19"/>
      <c r="I490" s="14" t="s">
        <v>1142</v>
      </c>
    </row>
    <row r="491" spans="1:9" ht="14.5">
      <c r="A491" s="26" t="str">
        <f t="shared" si="7"/>
        <v>ID489</v>
      </c>
      <c r="B491" s="16">
        <v>4.75</v>
      </c>
      <c r="C491" s="9" t="s">
        <v>962</v>
      </c>
      <c r="D491" s="10" t="s">
        <v>769</v>
      </c>
      <c r="E491" s="1" t="s">
        <v>569</v>
      </c>
      <c r="F491" s="1" t="s">
        <v>118</v>
      </c>
      <c r="G491" s="28" t="str">
        <f>LOOKUP(I491,{"1PW";"AAA";"AEW";"AEW/NJPW";"AJPW";"AJW";"BJW";"CMLL";"CWF";"Dragon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1" s="19"/>
      <c r="I491" s="14" t="s">
        <v>568</v>
      </c>
    </row>
    <row r="492" spans="1:9" ht="14.5">
      <c r="A492" s="26" t="str">
        <f t="shared" si="7"/>
        <v>ID490</v>
      </c>
      <c r="B492" s="16">
        <v>4.75</v>
      </c>
      <c r="C492" s="9" t="s">
        <v>977</v>
      </c>
      <c r="D492" s="10" t="s">
        <v>768</v>
      </c>
      <c r="E492" s="1" t="s">
        <v>481</v>
      </c>
      <c r="F492" s="1" t="s">
        <v>482</v>
      </c>
      <c r="G492" s="28" t="str">
        <f>LOOKUP(I492,{"1PW";"AAA";"AEW";"AEW/NJPW";"AJPW";"AJW";"BJW";"CMLL";"CWF";"Dragon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2" s="19" t="s">
        <v>1150</v>
      </c>
      <c r="I492" s="14" t="s">
        <v>480</v>
      </c>
    </row>
    <row r="493" spans="1:9" ht="14.5">
      <c r="A493" s="26" t="str">
        <f t="shared" si="7"/>
        <v>ID491</v>
      </c>
      <c r="B493" s="16">
        <v>4.75</v>
      </c>
      <c r="C493" s="9" t="s">
        <v>1060</v>
      </c>
      <c r="D493" s="10" t="s">
        <v>772</v>
      </c>
      <c r="E493" s="1" t="s">
        <v>660</v>
      </c>
      <c r="F493" s="1" t="s">
        <v>464</v>
      </c>
      <c r="G493" s="28" t="str">
        <f>LOOKUP(I493,{"1PW";"AAA";"AEW";"AEW/NJPW";"AJPW";"AJW";"BJW";"CMLL";"CWF";"Dragon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3" s="19" t="s">
        <v>1151</v>
      </c>
      <c r="I493" s="14" t="s">
        <v>659</v>
      </c>
    </row>
    <row r="494" spans="1:9" ht="14.5">
      <c r="A494" s="26" t="str">
        <f t="shared" si="7"/>
        <v>ID492</v>
      </c>
      <c r="B494" s="16">
        <v>4.75</v>
      </c>
      <c r="C494" s="9" t="s">
        <v>895</v>
      </c>
      <c r="D494" s="10" t="s">
        <v>773</v>
      </c>
      <c r="E494" s="1" t="s">
        <v>91</v>
      </c>
      <c r="F494" s="1" t="s">
        <v>503</v>
      </c>
      <c r="G494" s="28" t="str">
        <f>LOOKUP(I494,{"1PW";"AAA";"AEW";"AEW/NJPW";"AJPW";"AJW";"BJW";"CMLL";"CWF";"Dragon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4" s="19" t="s">
        <v>1114</v>
      </c>
      <c r="I494" s="14" t="s">
        <v>502</v>
      </c>
    </row>
    <row r="495" spans="1:9" ht="14.5">
      <c r="A495" s="26" t="str">
        <f t="shared" si="7"/>
        <v>ID493</v>
      </c>
      <c r="B495" s="16">
        <v>4.75</v>
      </c>
      <c r="C495" s="9" t="s">
        <v>884</v>
      </c>
      <c r="D495" s="10" t="s">
        <v>767</v>
      </c>
      <c r="E495" s="1" t="s">
        <v>240</v>
      </c>
      <c r="F495" s="1" t="s">
        <v>612</v>
      </c>
      <c r="G495" s="28" t="str">
        <f>LOOKUP(I495,{"1PW";"AAA";"AEW";"AEW/NJPW";"AJPW";"AJW";"BJW";"CMLL";"CWF";"Dragon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5" s="19" t="s">
        <v>1114</v>
      </c>
      <c r="I495" s="14" t="s">
        <v>611</v>
      </c>
    </row>
    <row r="496" spans="1:9" ht="14.5">
      <c r="A496" s="26" t="str">
        <f t="shared" si="7"/>
        <v>ID494</v>
      </c>
      <c r="B496" s="16">
        <v>4.75</v>
      </c>
      <c r="C496" s="9" t="s">
        <v>928</v>
      </c>
      <c r="D496" s="10" t="s">
        <v>769</v>
      </c>
      <c r="E496" s="1" t="s">
        <v>586</v>
      </c>
      <c r="F496" s="1" t="s">
        <v>587</v>
      </c>
      <c r="G496" s="28" t="str">
        <f>LOOKUP(I496,{"1PW";"AAA";"AEW";"AEW/NJPW";"AJPW";"AJW";"BJW";"CMLL";"CWF";"Dragon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6" s="19"/>
      <c r="I496" s="14" t="s">
        <v>585</v>
      </c>
    </row>
    <row r="497" spans="1:9" ht="14.5">
      <c r="A497" s="26" t="str">
        <f t="shared" si="7"/>
        <v>ID495</v>
      </c>
      <c r="B497" s="16">
        <v>4.75</v>
      </c>
      <c r="C497" s="9" t="s">
        <v>1061</v>
      </c>
      <c r="D497" s="10" t="s">
        <v>791</v>
      </c>
      <c r="E497" s="1" t="s">
        <v>680</v>
      </c>
      <c r="F497" s="1" t="s">
        <v>726</v>
      </c>
      <c r="G497" s="28" t="str">
        <f>LOOKUP(I497,{"1PW";"AAA";"AEW";"AEW/NJPW";"AJPW";"AJW";"BJW";"CMLL";"CWF";"Dragon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7" s="19" t="s">
        <v>1152</v>
      </c>
      <c r="I497" s="14" t="s">
        <v>725</v>
      </c>
    </row>
    <row r="498" spans="1:9" ht="14.5">
      <c r="A498" s="26" t="str">
        <f t="shared" si="7"/>
        <v>ID496</v>
      </c>
      <c r="B498" s="16">
        <v>4.75</v>
      </c>
      <c r="C498" s="9" t="s">
        <v>890</v>
      </c>
      <c r="D498" s="10" t="s">
        <v>771</v>
      </c>
      <c r="E498" s="1" t="s">
        <v>232</v>
      </c>
      <c r="F498" s="1" t="s">
        <v>240</v>
      </c>
      <c r="G498" s="28" t="str">
        <f>LOOKUP(I498,{"1PW";"AAA";"AEW";"AEW/NJPW";"AJPW";"AJW";"BJW";"CMLL";"CWF";"Dragon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8" s="19" t="s">
        <v>1153</v>
      </c>
      <c r="I498" s="14" t="s">
        <v>699</v>
      </c>
    </row>
    <row r="499" spans="1:9" ht="14.5">
      <c r="A499" s="26" t="str">
        <f t="shared" si="7"/>
        <v>ID497</v>
      </c>
      <c r="B499" s="16">
        <v>4.75</v>
      </c>
      <c r="C499" s="9" t="s">
        <v>1062</v>
      </c>
      <c r="D499" s="10" t="s">
        <v>771</v>
      </c>
      <c r="E499" s="1" t="s">
        <v>680</v>
      </c>
      <c r="F499" s="1" t="s">
        <v>681</v>
      </c>
      <c r="G499" s="28" t="str">
        <f>LOOKUP(I499,{"1PW";"AAA";"AEW";"AEW/NJPW";"AJPW";"AJW";"BJW";"CMLL";"CWF";"Dragon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499" s="19" t="s">
        <v>1154</v>
      </c>
      <c r="I499" s="14" t="s">
        <v>679</v>
      </c>
    </row>
    <row r="500" spans="1:9" ht="14.5">
      <c r="A500" s="26" t="str">
        <f t="shared" si="7"/>
        <v>ID498</v>
      </c>
      <c r="B500" s="16">
        <v>4.75</v>
      </c>
      <c r="C500" s="9" t="s">
        <v>895</v>
      </c>
      <c r="D500" s="10" t="s">
        <v>772</v>
      </c>
      <c r="E500" s="1" t="s">
        <v>612</v>
      </c>
      <c r="F500" s="1" t="s">
        <v>240</v>
      </c>
      <c r="G500" s="28" t="str">
        <f>LOOKUP(I500,{"1PW";"AAA";"AEW";"AEW/NJPW";"AJPW";"AJW";"BJW";"CMLL";"CWF";"Dragon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500" s="19" t="s">
        <v>1153</v>
      </c>
      <c r="I500" s="14" t="s">
        <v>1155</v>
      </c>
    </row>
    <row r="501" spans="1:9" ht="14.5">
      <c r="A501" s="26" t="str">
        <f t="shared" si="7"/>
        <v>ID499</v>
      </c>
      <c r="B501" s="16">
        <v>4.75</v>
      </c>
      <c r="C501" s="9" t="s">
        <v>939</v>
      </c>
      <c r="D501" s="10" t="s">
        <v>768</v>
      </c>
      <c r="E501" s="1" t="s">
        <v>463</v>
      </c>
      <c r="F501" s="1" t="s">
        <v>464</v>
      </c>
      <c r="G501" s="28" t="str">
        <f>LOOKUP(I501,{"1PW";"AAA";"AEW";"AEW/NJPW";"AJPW";"AJW";"BJW";"CMLL";"CWF";"Dragon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WWE</v>
      </c>
      <c r="H501" s="19" t="s">
        <v>1151</v>
      </c>
      <c r="I501" s="14" t="s">
        <v>93</v>
      </c>
    </row>
    <row r="502" spans="1:9" ht="14.5">
      <c r="A502" s="26" t="str">
        <f t="shared" si="7"/>
        <v>ID500</v>
      </c>
      <c r="B502" s="16">
        <v>4.75</v>
      </c>
      <c r="C502" s="9" t="s">
        <v>1059</v>
      </c>
      <c r="D502" s="10" t="s">
        <v>770</v>
      </c>
      <c r="E502" s="1" t="s">
        <v>4</v>
      </c>
      <c r="F502" s="1" t="s">
        <v>191</v>
      </c>
      <c r="G502" s="28" t="str">
        <f>LOOKUP(I502,{"1PW";"AAA";"AEW";"AEW/NJPW";"AJPW";"AJW";"BJW";"CMLL";"CWF";"Dragon Gate";"ECW";"JTO";"JWP";"Michinoku Pro";"NEW";"NJPW";"NJPW/RevPro";"OTT";"NXT";"NOAH";"NWA";"PWG";"RevPro";"ROH";"SMW";"ROH/NJPW";"STARDOM";"TNA";"UWF";"WCW";"WCW/AAA";"West Coast";"Wrestlecon";"WWE";"WWF";"WWW"},{"1PW";"AAA";"AEW";"AEW/NJPW";"AJPW";"AJW";"BJW";"CMLL";"CWF";"Dragon Gate";"ECW";"JTO";"JWP";"Michinoku Pro";"NEW";"NJPW";"NJPW/RevPro";"OTT";"NXT";"NOAH";"NWA";"PWG";"RevPro";"ROH";"SMW";"ROH/NJPW";"STARDOM";"TNA";"UWF";"WCW";"WCW/AAA";"West Coast";"Wrestlecon";"WWE";"WWF";"WWW"})</f>
        <v>WWW</v>
      </c>
      <c r="H502" s="19"/>
      <c r="I502" s="14" t="s">
        <v>647</v>
      </c>
    </row>
  </sheetData>
  <sortState xmlns:xlrd2="http://schemas.microsoft.com/office/spreadsheetml/2017/richdata2" ref="B3:B502">
    <sortCondition descending="1" ref="B2"/>
  </sortState>
  <mergeCells count="1">
    <mergeCell ref="A1:I1"/>
  </mergeCells>
  <phoneticPr fontId="10" type="noConversion"/>
  <pageMargins left="0.7" right="0.7" top="0.75" bottom="0.75" header="0.3" footer="0.3"/>
  <pageSetup paperSize="9" orientation="portrait" r:id="rId1"/>
  <drawing r:id="rId2"/>
  <tableParts count="1">
    <tablePart r:id="rId3"/>
  </tableParts>
  <extLst>
    <ext xmlns:x14="http://schemas.microsoft.com/office/spreadsheetml/2009/9/main" uri="{05C60535-1F16-4fd2-B633-F4F36F0B64E0}">
      <x14:sparklineGroups xmlns:xm="http://schemas.microsoft.com/office/excel/2006/main">
        <x14:sparklineGroup type="stacked" displayEmptyCellsAs="gap" negative="1" xr2:uid="{C96837CC-F4F5-4F35-8ED7-6D0799648CBD}">
          <x14:colorSeries rgb="FF0070C0"/>
          <x14:colorNegative rgb="FF000000"/>
          <x14:colorAxis rgb="FF000000"/>
          <x14:colorMarkers rgb="FF000000"/>
          <x14:colorFirst rgb="FF000000"/>
          <x14:colorLast rgb="FF000000"/>
          <x14:colorHigh rgb="FF000000"/>
          <x14:colorLow rgb="FF000000"/>
          <x14:sparklines>
            <x14:sparkline>
              <xm:f>'Star Ratings (TOP 500)'!E3:E502</xm:f>
              <xm:sqref>K6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BB71-FFCC-4D98-BA1D-51B72A3B0E2F}">
  <sheetPr codeName="Sheet6"/>
  <dimension ref="A1:K540"/>
  <sheetViews>
    <sheetView zoomScale="60" zoomScaleNormal="60" workbookViewId="0">
      <selection activeCell="D6" sqref="D6"/>
    </sheetView>
  </sheetViews>
  <sheetFormatPr defaultRowHeight="14.5"/>
  <cols>
    <col min="1" max="1" width="10.26953125" customWidth="1"/>
    <col min="2" max="2" width="37.81640625" customWidth="1"/>
    <col min="3" max="3" width="20.36328125" customWidth="1"/>
    <col min="4" max="4" width="19.81640625" style="66" customWidth="1"/>
    <col min="5" max="5" width="19.81640625" customWidth="1"/>
    <col min="6" max="6" width="26.90625" customWidth="1"/>
    <col min="7" max="7" width="24.08984375" customWidth="1"/>
    <col min="8" max="8" width="28" customWidth="1"/>
    <col min="9" max="9" width="59.81640625" customWidth="1"/>
    <col min="10" max="10" width="40.90625" customWidth="1"/>
    <col min="11" max="11" width="37.26953125" customWidth="1"/>
  </cols>
  <sheetData>
    <row r="1" spans="1:11" ht="41" customHeight="1">
      <c r="A1" s="71" t="s">
        <v>1242</v>
      </c>
      <c r="B1" s="72"/>
      <c r="C1" s="72"/>
      <c r="D1" s="72"/>
      <c r="E1" s="72"/>
      <c r="F1" s="72"/>
      <c r="G1" s="72"/>
      <c r="H1" s="73"/>
    </row>
    <row r="2" spans="1:11" ht="31.5" customHeight="1">
      <c r="A2" s="46" t="s">
        <v>1241</v>
      </c>
      <c r="B2" s="37" t="s">
        <v>751</v>
      </c>
      <c r="C2" s="51" t="s">
        <v>750</v>
      </c>
      <c r="D2" s="65" t="s">
        <v>1195</v>
      </c>
      <c r="E2" s="53" t="s">
        <v>1265</v>
      </c>
      <c r="F2" s="37" t="s">
        <v>1264</v>
      </c>
      <c r="G2" s="37" t="s">
        <v>1156</v>
      </c>
      <c r="H2" s="37" t="s">
        <v>759</v>
      </c>
      <c r="I2" s="49" t="s">
        <v>1387</v>
      </c>
      <c r="J2" s="50" t="s">
        <v>1388</v>
      </c>
      <c r="K2" s="29">
        <f>COUNTIF(G3:G502, "Tokyo Dome")</f>
        <v>26</v>
      </c>
    </row>
    <row r="3" spans="1:11" ht="21" customHeight="1">
      <c r="A3" s="27" t="s">
        <v>1718</v>
      </c>
      <c r="B3" s="24" t="s">
        <v>424</v>
      </c>
      <c r="C3" s="52" t="s">
        <v>982</v>
      </c>
      <c r="D3" s="67">
        <v>81035</v>
      </c>
      <c r="E3" s="54" t="s">
        <v>1313</v>
      </c>
      <c r="F3" s="22" t="s">
        <v>1262</v>
      </c>
      <c r="G3" s="47" t="s">
        <v>1238</v>
      </c>
      <c r="H3" s="23" t="s">
        <v>1461</v>
      </c>
      <c r="I3" s="48"/>
    </row>
    <row r="4" spans="1:11" ht="23.5" customHeight="1">
      <c r="A4" s="27" t="s">
        <v>1719</v>
      </c>
      <c r="B4" s="24" t="s">
        <v>424</v>
      </c>
      <c r="C4" s="52" t="s">
        <v>982</v>
      </c>
      <c r="D4" s="67">
        <v>81035</v>
      </c>
      <c r="E4" s="54" t="s">
        <v>1313</v>
      </c>
      <c r="F4" s="22" t="s">
        <v>1262</v>
      </c>
      <c r="G4" s="47" t="s">
        <v>1238</v>
      </c>
      <c r="H4" s="23" t="s">
        <v>1461</v>
      </c>
      <c r="I4" s="1"/>
      <c r="K4" s="29"/>
    </row>
    <row r="5" spans="1:11" ht="23" customHeight="1">
      <c r="A5" s="27" t="s">
        <v>1720</v>
      </c>
      <c r="B5" s="24" t="s">
        <v>90</v>
      </c>
      <c r="C5" s="52" t="s">
        <v>857</v>
      </c>
      <c r="D5" s="67">
        <v>67553</v>
      </c>
      <c r="E5" s="54" t="s">
        <v>1344</v>
      </c>
      <c r="F5" s="22" t="s">
        <v>1259</v>
      </c>
      <c r="G5" s="47" t="s">
        <v>1343</v>
      </c>
      <c r="H5" s="23" t="s">
        <v>1486</v>
      </c>
    </row>
    <row r="6" spans="1:11" ht="29.5" customHeight="1">
      <c r="A6" s="27" t="s">
        <v>1721</v>
      </c>
      <c r="B6" s="24" t="s">
        <v>93</v>
      </c>
      <c r="C6" s="52" t="s">
        <v>939</v>
      </c>
      <c r="D6" s="67">
        <v>67303</v>
      </c>
      <c r="E6" s="54" t="s">
        <v>1344</v>
      </c>
      <c r="F6" s="22" t="s">
        <v>1259</v>
      </c>
      <c r="G6" s="47" t="s">
        <v>1343</v>
      </c>
      <c r="H6" s="23" t="s">
        <v>1486</v>
      </c>
    </row>
    <row r="7" spans="1:11" ht="21" customHeight="1">
      <c r="A7" s="27" t="s">
        <v>1722</v>
      </c>
      <c r="B7" s="24" t="s">
        <v>93</v>
      </c>
      <c r="C7" s="52" t="s">
        <v>939</v>
      </c>
      <c r="D7" s="67">
        <v>67303</v>
      </c>
      <c r="E7" s="54" t="s">
        <v>1344</v>
      </c>
      <c r="F7" s="22" t="s">
        <v>1259</v>
      </c>
      <c r="G7" s="47" t="s">
        <v>1343</v>
      </c>
      <c r="H7" s="23" t="s">
        <v>1486</v>
      </c>
    </row>
    <row r="8" spans="1:11">
      <c r="A8" s="27" t="s">
        <v>1723</v>
      </c>
      <c r="B8" s="24" t="s">
        <v>110</v>
      </c>
      <c r="C8" s="52" t="s">
        <v>863</v>
      </c>
      <c r="D8" s="67" t="s">
        <v>1490</v>
      </c>
      <c r="E8" s="54" t="s">
        <v>1288</v>
      </c>
      <c r="F8" s="22" t="s">
        <v>1262</v>
      </c>
      <c r="G8" s="47" t="s">
        <v>1228</v>
      </c>
      <c r="H8" s="23" t="s">
        <v>1486</v>
      </c>
    </row>
    <row r="9" spans="1:11">
      <c r="A9" s="27" t="s">
        <v>1724</v>
      </c>
      <c r="B9" s="24" t="s">
        <v>1082</v>
      </c>
      <c r="C9" s="52" t="s">
        <v>877</v>
      </c>
      <c r="D9" s="67">
        <v>58300</v>
      </c>
      <c r="E9" s="54" t="s">
        <v>1268</v>
      </c>
      <c r="F9" s="22" t="s">
        <v>1260</v>
      </c>
      <c r="G9" s="47" t="s">
        <v>1157</v>
      </c>
      <c r="H9" s="23" t="s">
        <v>1463</v>
      </c>
    </row>
    <row r="10" spans="1:11">
      <c r="A10" s="27" t="s">
        <v>1725</v>
      </c>
      <c r="B10" s="24" t="s">
        <v>243</v>
      </c>
      <c r="C10" s="52" t="s">
        <v>950</v>
      </c>
      <c r="D10" s="67" t="s">
        <v>1491</v>
      </c>
      <c r="E10" s="54" t="s">
        <v>1268</v>
      </c>
      <c r="F10" s="22" t="s">
        <v>1260</v>
      </c>
      <c r="G10" s="47" t="s">
        <v>1157</v>
      </c>
      <c r="H10" s="23" t="s">
        <v>1074</v>
      </c>
    </row>
    <row r="11" spans="1:11">
      <c r="A11" s="27" t="s">
        <v>1726</v>
      </c>
      <c r="B11" s="24" t="s">
        <v>699</v>
      </c>
      <c r="C11" s="52" t="s">
        <v>890</v>
      </c>
      <c r="D11" s="67" t="s">
        <v>1492</v>
      </c>
      <c r="E11" s="54" t="s">
        <v>1455</v>
      </c>
      <c r="F11" s="22" t="s">
        <v>1259</v>
      </c>
      <c r="G11" s="47" t="s">
        <v>1454</v>
      </c>
      <c r="H11" s="23" t="s">
        <v>1486</v>
      </c>
    </row>
    <row r="12" spans="1:11" ht="23.5">
      <c r="A12" s="27" t="s">
        <v>1727</v>
      </c>
      <c r="B12" s="24" t="s">
        <v>199</v>
      </c>
      <c r="C12" s="52" t="s">
        <v>828</v>
      </c>
      <c r="D12" s="67" t="s">
        <v>1493</v>
      </c>
      <c r="E12" s="54" t="s">
        <v>1268</v>
      </c>
      <c r="F12" s="22" t="s">
        <v>1260</v>
      </c>
      <c r="G12" s="47" t="s">
        <v>1157</v>
      </c>
      <c r="H12" s="23" t="s">
        <v>1474</v>
      </c>
      <c r="I12" s="45"/>
    </row>
    <row r="13" spans="1:11">
      <c r="A13" s="27" t="s">
        <v>1728</v>
      </c>
      <c r="B13" s="24" t="s">
        <v>295</v>
      </c>
      <c r="C13" s="52" t="s">
        <v>903</v>
      </c>
      <c r="D13" s="67">
        <v>42500</v>
      </c>
      <c r="E13" s="54" t="s">
        <v>1268</v>
      </c>
      <c r="F13" s="22" t="s">
        <v>1260</v>
      </c>
      <c r="G13" s="47" t="s">
        <v>1157</v>
      </c>
      <c r="H13" s="23" t="s">
        <v>1464</v>
      </c>
      <c r="I13" s="1"/>
    </row>
    <row r="14" spans="1:11">
      <c r="A14" s="27" t="s">
        <v>1729</v>
      </c>
      <c r="B14" s="24" t="s">
        <v>25</v>
      </c>
      <c r="C14" s="52" t="s">
        <v>828</v>
      </c>
      <c r="D14" s="67" t="s">
        <v>1494</v>
      </c>
      <c r="E14" s="54" t="s">
        <v>1268</v>
      </c>
      <c r="F14" s="22" t="s">
        <v>1260</v>
      </c>
      <c r="G14" s="47" t="s">
        <v>1157</v>
      </c>
      <c r="H14" s="23" t="s">
        <v>1474</v>
      </c>
    </row>
    <row r="15" spans="1:11">
      <c r="A15" s="27" t="s">
        <v>1730</v>
      </c>
      <c r="B15" s="24" t="s">
        <v>25</v>
      </c>
      <c r="C15" s="52" t="s">
        <v>828</v>
      </c>
      <c r="D15" s="67" t="s">
        <v>1494</v>
      </c>
      <c r="E15" s="54" t="s">
        <v>1268</v>
      </c>
      <c r="F15" s="22" t="s">
        <v>1260</v>
      </c>
      <c r="G15" s="47" t="s">
        <v>1157</v>
      </c>
      <c r="H15" s="23" t="s">
        <v>1474</v>
      </c>
    </row>
    <row r="16" spans="1:11">
      <c r="A16" s="27" t="s">
        <v>1731</v>
      </c>
      <c r="B16" s="24" t="s">
        <v>28</v>
      </c>
      <c r="C16" s="52" t="s">
        <v>828</v>
      </c>
      <c r="D16" s="67" t="s">
        <v>1495</v>
      </c>
      <c r="E16" s="54" t="s">
        <v>1268</v>
      </c>
      <c r="F16" s="22" t="s">
        <v>1260</v>
      </c>
      <c r="G16" s="47" t="s">
        <v>1157</v>
      </c>
      <c r="H16" s="23" t="s">
        <v>1474</v>
      </c>
    </row>
    <row r="17" spans="1:8">
      <c r="A17" s="27" t="s">
        <v>1732</v>
      </c>
      <c r="B17" s="24" t="s">
        <v>28</v>
      </c>
      <c r="C17" s="52" t="s">
        <v>828</v>
      </c>
      <c r="D17" s="67">
        <v>38162</v>
      </c>
      <c r="E17" s="54" t="s">
        <v>1268</v>
      </c>
      <c r="F17" s="22" t="s">
        <v>1260</v>
      </c>
      <c r="G17" s="47" t="s">
        <v>1157</v>
      </c>
      <c r="H17" s="23" t="s">
        <v>1474</v>
      </c>
    </row>
    <row r="18" spans="1:8">
      <c r="A18" s="27" t="s">
        <v>1733</v>
      </c>
      <c r="B18" s="24" t="s">
        <v>28</v>
      </c>
      <c r="C18" s="52" t="s">
        <v>828</v>
      </c>
      <c r="D18" s="67" t="s">
        <v>1495</v>
      </c>
      <c r="E18" s="54" t="s">
        <v>1268</v>
      </c>
      <c r="F18" s="22" t="s">
        <v>1260</v>
      </c>
      <c r="G18" s="47" t="s">
        <v>1157</v>
      </c>
      <c r="H18" s="23" t="s">
        <v>1474</v>
      </c>
    </row>
    <row r="19" spans="1:8">
      <c r="A19" s="27" t="s">
        <v>1734</v>
      </c>
      <c r="B19" s="24" t="s">
        <v>222</v>
      </c>
      <c r="C19" s="52" t="s">
        <v>828</v>
      </c>
      <c r="D19" s="67" t="s">
        <v>1496</v>
      </c>
      <c r="E19" s="54" t="s">
        <v>1268</v>
      </c>
      <c r="F19" s="22" t="s">
        <v>1260</v>
      </c>
      <c r="G19" s="47" t="s">
        <v>1157</v>
      </c>
      <c r="H19" s="23" t="s">
        <v>1474</v>
      </c>
    </row>
    <row r="20" spans="1:8">
      <c r="A20" s="27" t="s">
        <v>1735</v>
      </c>
      <c r="B20" s="24" t="s">
        <v>222</v>
      </c>
      <c r="C20" s="52" t="s">
        <v>828</v>
      </c>
      <c r="D20" s="67" t="s">
        <v>1496</v>
      </c>
      <c r="E20" s="54" t="s">
        <v>1268</v>
      </c>
      <c r="F20" s="22" t="s">
        <v>1260</v>
      </c>
      <c r="G20" s="47" t="s">
        <v>1157</v>
      </c>
      <c r="H20" s="23" t="s">
        <v>1474</v>
      </c>
    </row>
    <row r="21" spans="1:8">
      <c r="A21" s="27" t="s">
        <v>1736</v>
      </c>
      <c r="B21" s="24" t="s">
        <v>199</v>
      </c>
      <c r="C21" s="52" t="s">
        <v>828</v>
      </c>
      <c r="D21" s="67">
        <v>34995</v>
      </c>
      <c r="E21" s="54" t="s">
        <v>1268</v>
      </c>
      <c r="F21" s="22" t="s">
        <v>1260</v>
      </c>
      <c r="G21" s="47" t="s">
        <v>1157</v>
      </c>
      <c r="H21" s="23" t="s">
        <v>1474</v>
      </c>
    </row>
    <row r="22" spans="1:8">
      <c r="A22" s="27" t="s">
        <v>1737</v>
      </c>
      <c r="B22" s="24" t="s">
        <v>476</v>
      </c>
      <c r="C22" s="52" t="s">
        <v>1041</v>
      </c>
      <c r="D22" s="67" t="s">
        <v>1497</v>
      </c>
      <c r="E22" s="54" t="s">
        <v>1268</v>
      </c>
      <c r="F22" s="22" t="s">
        <v>1260</v>
      </c>
      <c r="G22" s="47" t="s">
        <v>1157</v>
      </c>
      <c r="H22" s="23" t="s">
        <v>1074</v>
      </c>
    </row>
    <row r="23" spans="1:8">
      <c r="A23" s="27" t="s">
        <v>1738</v>
      </c>
      <c r="B23" s="24" t="s">
        <v>154</v>
      </c>
      <c r="C23" s="52" t="s">
        <v>840</v>
      </c>
      <c r="D23" s="67" t="s">
        <v>1498</v>
      </c>
      <c r="E23" s="54" t="s">
        <v>1268</v>
      </c>
      <c r="F23" s="22" t="s">
        <v>1260</v>
      </c>
      <c r="G23" s="47" t="s">
        <v>1157</v>
      </c>
      <c r="H23" s="23" t="s">
        <v>1474</v>
      </c>
    </row>
    <row r="24" spans="1:8">
      <c r="A24" s="27" t="s">
        <v>1739</v>
      </c>
      <c r="B24" s="24" t="s">
        <v>15</v>
      </c>
      <c r="C24" s="52" t="s">
        <v>828</v>
      </c>
      <c r="D24" s="67" t="s">
        <v>1499</v>
      </c>
      <c r="E24" s="54" t="s">
        <v>1268</v>
      </c>
      <c r="F24" s="22" t="s">
        <v>1260</v>
      </c>
      <c r="G24" s="47" t="s">
        <v>1157</v>
      </c>
      <c r="H24" s="23" t="s">
        <v>1474</v>
      </c>
    </row>
    <row r="25" spans="1:8">
      <c r="A25" s="27" t="s">
        <v>1740</v>
      </c>
      <c r="B25" s="24" t="s">
        <v>3</v>
      </c>
      <c r="C25" s="52" t="s">
        <v>828</v>
      </c>
      <c r="D25" s="67">
        <v>26085</v>
      </c>
      <c r="E25" s="54" t="s">
        <v>1268</v>
      </c>
      <c r="F25" s="22" t="s">
        <v>1260</v>
      </c>
      <c r="G25" s="47" t="s">
        <v>1157</v>
      </c>
      <c r="H25" s="23" t="s">
        <v>1474</v>
      </c>
    </row>
    <row r="26" spans="1:8">
      <c r="A26" s="27" t="s">
        <v>1741</v>
      </c>
      <c r="B26" s="24" t="s">
        <v>215</v>
      </c>
      <c r="C26" s="52" t="s">
        <v>828</v>
      </c>
      <c r="D26" s="67" t="s">
        <v>1500</v>
      </c>
      <c r="E26" s="54" t="s">
        <v>1268</v>
      </c>
      <c r="F26" s="22" t="s">
        <v>1260</v>
      </c>
      <c r="G26" s="47" t="s">
        <v>1157</v>
      </c>
      <c r="H26" s="23" t="s">
        <v>1474</v>
      </c>
    </row>
    <row r="27" spans="1:8">
      <c r="A27" s="27" t="s">
        <v>1742</v>
      </c>
      <c r="B27" s="24" t="s">
        <v>215</v>
      </c>
      <c r="C27" s="52" t="s">
        <v>828</v>
      </c>
      <c r="D27" s="67" t="s">
        <v>1500</v>
      </c>
      <c r="E27" s="54" t="s">
        <v>1268</v>
      </c>
      <c r="F27" s="22" t="s">
        <v>1260</v>
      </c>
      <c r="G27" s="47" t="s">
        <v>1157</v>
      </c>
      <c r="H27" s="23" t="s">
        <v>1474</v>
      </c>
    </row>
    <row r="28" spans="1:8">
      <c r="A28" s="27" t="s">
        <v>1743</v>
      </c>
      <c r="B28" s="24" t="s">
        <v>299</v>
      </c>
      <c r="C28" s="52" t="s">
        <v>975</v>
      </c>
      <c r="D28" s="67" t="s">
        <v>1501</v>
      </c>
      <c r="E28" s="54" t="s">
        <v>1269</v>
      </c>
      <c r="F28" s="22" t="s">
        <v>1259</v>
      </c>
      <c r="G28" s="47" t="s">
        <v>1179</v>
      </c>
      <c r="H28" s="23" t="s">
        <v>1487</v>
      </c>
    </row>
    <row r="29" spans="1:8">
      <c r="A29" s="27" t="s">
        <v>1744</v>
      </c>
      <c r="B29" s="24" t="s">
        <v>568</v>
      </c>
      <c r="C29" s="52" t="s">
        <v>962</v>
      </c>
      <c r="D29" s="67" t="s">
        <v>1444</v>
      </c>
      <c r="E29" s="54" t="s">
        <v>1446</v>
      </c>
      <c r="F29" s="22" t="s">
        <v>1443</v>
      </c>
      <c r="G29" s="47" t="s">
        <v>1445</v>
      </c>
      <c r="H29" s="23" t="s">
        <v>1486</v>
      </c>
    </row>
    <row r="30" spans="1:8">
      <c r="A30" s="27" t="s">
        <v>1745</v>
      </c>
      <c r="B30" s="24" t="s">
        <v>257</v>
      </c>
      <c r="C30" s="52" t="s">
        <v>974</v>
      </c>
      <c r="D30" s="67" t="s">
        <v>1502</v>
      </c>
      <c r="E30" s="54" t="s">
        <v>1345</v>
      </c>
      <c r="F30" s="22" t="s">
        <v>1259</v>
      </c>
      <c r="G30" s="47" t="s">
        <v>1230</v>
      </c>
      <c r="H30" s="23" t="s">
        <v>1487</v>
      </c>
    </row>
    <row r="31" spans="1:8">
      <c r="A31" s="27" t="s">
        <v>1746</v>
      </c>
      <c r="B31" s="24" t="s">
        <v>136</v>
      </c>
      <c r="C31" s="52" t="s">
        <v>867</v>
      </c>
      <c r="D31" s="67" t="s">
        <v>1503</v>
      </c>
      <c r="E31" s="54" t="s">
        <v>1293</v>
      </c>
      <c r="F31" s="22" t="s">
        <v>1259</v>
      </c>
      <c r="G31" s="47" t="s">
        <v>1182</v>
      </c>
      <c r="H31" s="23" t="s">
        <v>1461</v>
      </c>
    </row>
    <row r="32" spans="1:8">
      <c r="A32" s="27" t="s">
        <v>1747</v>
      </c>
      <c r="B32" s="24" t="s">
        <v>264</v>
      </c>
      <c r="C32" s="52" t="s">
        <v>976</v>
      </c>
      <c r="D32" s="67" t="s">
        <v>1504</v>
      </c>
      <c r="E32" s="54" t="s">
        <v>1342</v>
      </c>
      <c r="F32" s="22" t="s">
        <v>1259</v>
      </c>
      <c r="G32" s="47" t="s">
        <v>1231</v>
      </c>
      <c r="H32" s="23" t="s">
        <v>1487</v>
      </c>
    </row>
    <row r="33" spans="1:8">
      <c r="A33" s="27" t="s">
        <v>1748</v>
      </c>
      <c r="B33" s="24" t="s">
        <v>307</v>
      </c>
      <c r="C33" s="52" t="s">
        <v>940</v>
      </c>
      <c r="D33" s="67">
        <v>18065</v>
      </c>
      <c r="E33" s="54" t="s">
        <v>1293</v>
      </c>
      <c r="F33" s="22" t="s">
        <v>1259</v>
      </c>
      <c r="G33" s="47" t="s">
        <v>1232</v>
      </c>
      <c r="H33" s="23" t="s">
        <v>1487</v>
      </c>
    </row>
    <row r="34" spans="1:8">
      <c r="A34" s="27" t="s">
        <v>1749</v>
      </c>
      <c r="B34" s="24" t="s">
        <v>385</v>
      </c>
      <c r="C34" s="52" t="s">
        <v>905</v>
      </c>
      <c r="D34" s="67" t="s">
        <v>1505</v>
      </c>
      <c r="E34" s="54" t="s">
        <v>1318</v>
      </c>
      <c r="F34" s="22" t="s">
        <v>1259</v>
      </c>
      <c r="G34" s="47" t="s">
        <v>1208</v>
      </c>
      <c r="H34" s="23" t="s">
        <v>1477</v>
      </c>
    </row>
    <row r="35" spans="1:8">
      <c r="A35" s="27" t="s">
        <v>1750</v>
      </c>
      <c r="B35" s="24" t="s">
        <v>730</v>
      </c>
      <c r="C35" s="52" t="s">
        <v>924</v>
      </c>
      <c r="D35" s="67" t="s">
        <v>1505</v>
      </c>
      <c r="E35" s="54" t="s">
        <v>1407</v>
      </c>
      <c r="F35" s="22" t="s">
        <v>1260</v>
      </c>
      <c r="G35" s="47" t="s">
        <v>1408</v>
      </c>
      <c r="H35" s="23" t="s">
        <v>1474</v>
      </c>
    </row>
    <row r="36" spans="1:8">
      <c r="A36" s="27" t="s">
        <v>1751</v>
      </c>
      <c r="B36" s="24" t="s">
        <v>725</v>
      </c>
      <c r="C36" s="52" t="s">
        <v>1061</v>
      </c>
      <c r="D36" s="67" t="s">
        <v>1506</v>
      </c>
      <c r="E36" s="54" t="s">
        <v>1304</v>
      </c>
      <c r="F36" s="22" t="s">
        <v>1259</v>
      </c>
      <c r="G36" s="47" t="s">
        <v>1213</v>
      </c>
      <c r="H36" s="23" t="s">
        <v>1486</v>
      </c>
    </row>
    <row r="37" spans="1:8">
      <c r="A37" s="27" t="s">
        <v>1752</v>
      </c>
      <c r="B37" s="24" t="s">
        <v>245</v>
      </c>
      <c r="C37" s="52" t="s">
        <v>951</v>
      </c>
      <c r="D37" s="67">
        <v>16700</v>
      </c>
      <c r="E37" s="54" t="s">
        <v>1268</v>
      </c>
      <c r="F37" s="22" t="s">
        <v>1260</v>
      </c>
      <c r="G37" s="47" t="s">
        <v>1164</v>
      </c>
      <c r="H37" s="23" t="s">
        <v>1074</v>
      </c>
    </row>
    <row r="38" spans="1:8">
      <c r="A38" s="27" t="s">
        <v>1753</v>
      </c>
      <c r="B38" s="24" t="s">
        <v>645</v>
      </c>
      <c r="C38" s="52" t="s">
        <v>932</v>
      </c>
      <c r="D38" s="67" t="s">
        <v>1507</v>
      </c>
      <c r="E38" s="54" t="s">
        <v>1293</v>
      </c>
      <c r="F38" s="22" t="s">
        <v>1259</v>
      </c>
      <c r="G38" s="47" t="s">
        <v>1232</v>
      </c>
      <c r="H38" s="23" t="s">
        <v>1476</v>
      </c>
    </row>
    <row r="39" spans="1:8">
      <c r="A39" s="27" t="s">
        <v>1754</v>
      </c>
      <c r="B39" s="24" t="s">
        <v>333</v>
      </c>
      <c r="C39" s="52" t="s">
        <v>857</v>
      </c>
      <c r="D39" s="67">
        <v>16500</v>
      </c>
      <c r="E39" s="54" t="s">
        <v>1278</v>
      </c>
      <c r="F39" s="22" t="s">
        <v>1260</v>
      </c>
      <c r="G39" s="47" t="s">
        <v>1193</v>
      </c>
      <c r="H39" s="23" t="s">
        <v>1464</v>
      </c>
    </row>
    <row r="40" spans="1:8">
      <c r="A40" s="27" t="s">
        <v>1755</v>
      </c>
      <c r="B40" s="24" t="s">
        <v>333</v>
      </c>
      <c r="C40" s="52" t="s">
        <v>857</v>
      </c>
      <c r="D40" s="67">
        <v>16500</v>
      </c>
      <c r="E40" s="54" t="s">
        <v>1278</v>
      </c>
      <c r="F40" s="22" t="s">
        <v>1260</v>
      </c>
      <c r="G40" s="47" t="s">
        <v>1193</v>
      </c>
      <c r="H40" s="23" t="s">
        <v>1464</v>
      </c>
    </row>
    <row r="41" spans="1:8">
      <c r="A41" s="27" t="s">
        <v>1756</v>
      </c>
      <c r="B41" s="24" t="s">
        <v>539</v>
      </c>
      <c r="C41" s="52" t="s">
        <v>980</v>
      </c>
      <c r="D41" s="67" t="s">
        <v>1351</v>
      </c>
      <c r="E41" s="54" t="s">
        <v>1289</v>
      </c>
      <c r="F41" s="22" t="s">
        <v>1263</v>
      </c>
      <c r="G41" s="47" t="s">
        <v>1352</v>
      </c>
      <c r="H41" s="23" t="s">
        <v>1460</v>
      </c>
    </row>
    <row r="42" spans="1:8">
      <c r="A42" s="27" t="s">
        <v>1757</v>
      </c>
      <c r="B42" s="24" t="s">
        <v>821</v>
      </c>
      <c r="C42" s="52" t="s">
        <v>879</v>
      </c>
      <c r="D42" s="67">
        <v>16300</v>
      </c>
      <c r="E42" s="54" t="s">
        <v>1268</v>
      </c>
      <c r="F42" s="22" t="s">
        <v>1260</v>
      </c>
      <c r="G42" s="47" t="s">
        <v>1164</v>
      </c>
      <c r="H42" s="23" t="s">
        <v>1463</v>
      </c>
    </row>
    <row r="43" spans="1:8">
      <c r="A43" s="27" t="s">
        <v>1758</v>
      </c>
      <c r="B43" s="24" t="s">
        <v>817</v>
      </c>
      <c r="C43" s="52" t="s">
        <v>880</v>
      </c>
      <c r="D43" s="67">
        <v>16300</v>
      </c>
      <c r="E43" s="55" t="s">
        <v>1268</v>
      </c>
      <c r="F43" s="22" t="s">
        <v>1260</v>
      </c>
      <c r="G43" s="47" t="s">
        <v>1164</v>
      </c>
      <c r="H43" s="23" t="s">
        <v>1463</v>
      </c>
    </row>
    <row r="44" spans="1:8" ht="14.5" customHeight="1">
      <c r="A44" s="27" t="s">
        <v>1759</v>
      </c>
      <c r="B44" s="24" t="s">
        <v>818</v>
      </c>
      <c r="C44" s="52" t="s">
        <v>881</v>
      </c>
      <c r="D44" s="67">
        <v>16300</v>
      </c>
      <c r="E44" s="54" t="s">
        <v>1268</v>
      </c>
      <c r="F44" s="22" t="s">
        <v>1260</v>
      </c>
      <c r="G44" s="47" t="s">
        <v>1164</v>
      </c>
      <c r="H44" s="23" t="s">
        <v>1463</v>
      </c>
    </row>
    <row r="45" spans="1:8">
      <c r="A45" s="27" t="s">
        <v>1760</v>
      </c>
      <c r="B45" s="24" t="s">
        <v>820</v>
      </c>
      <c r="C45" s="52" t="s">
        <v>883</v>
      </c>
      <c r="D45" s="67">
        <v>16300</v>
      </c>
      <c r="E45" s="54" t="s">
        <v>1268</v>
      </c>
      <c r="F45" s="22" t="s">
        <v>1260</v>
      </c>
      <c r="G45" s="47" t="s">
        <v>1164</v>
      </c>
      <c r="H45" s="23" t="s">
        <v>1463</v>
      </c>
    </row>
    <row r="46" spans="1:8">
      <c r="A46" s="27" t="s">
        <v>1761</v>
      </c>
      <c r="B46" s="24" t="s">
        <v>805</v>
      </c>
      <c r="C46" s="52" t="s">
        <v>876</v>
      </c>
      <c r="D46" s="67">
        <v>16300</v>
      </c>
      <c r="E46" s="54" t="s">
        <v>1268</v>
      </c>
      <c r="F46" s="22" t="s">
        <v>1260</v>
      </c>
      <c r="G46" s="47" t="s">
        <v>1164</v>
      </c>
      <c r="H46" s="23" t="s">
        <v>1463</v>
      </c>
    </row>
    <row r="47" spans="1:8">
      <c r="A47" s="27" t="s">
        <v>1762</v>
      </c>
      <c r="B47" s="24" t="s">
        <v>806</v>
      </c>
      <c r="C47" s="52" t="s">
        <v>826</v>
      </c>
      <c r="D47" s="67">
        <v>16300</v>
      </c>
      <c r="E47" s="54" t="s">
        <v>1268</v>
      </c>
      <c r="F47" s="22" t="s">
        <v>1260</v>
      </c>
      <c r="G47" s="47" t="s">
        <v>1164</v>
      </c>
      <c r="H47" s="23" t="s">
        <v>1463</v>
      </c>
    </row>
    <row r="48" spans="1:8">
      <c r="A48" s="27" t="s">
        <v>1763</v>
      </c>
      <c r="B48" s="24" t="s">
        <v>809</v>
      </c>
      <c r="C48" s="52" t="s">
        <v>827</v>
      </c>
      <c r="D48" s="67">
        <v>16300</v>
      </c>
      <c r="E48" s="54" t="s">
        <v>1268</v>
      </c>
      <c r="F48" s="22" t="s">
        <v>1260</v>
      </c>
      <c r="G48" s="47" t="s">
        <v>1164</v>
      </c>
      <c r="H48" s="23" t="s">
        <v>1463</v>
      </c>
    </row>
    <row r="49" spans="1:8">
      <c r="A49" s="27" t="s">
        <v>1764</v>
      </c>
      <c r="B49" s="24" t="s">
        <v>292</v>
      </c>
      <c r="C49" s="52" t="s">
        <v>887</v>
      </c>
      <c r="D49" s="67">
        <v>16300</v>
      </c>
      <c r="E49" s="54" t="s">
        <v>1268</v>
      </c>
      <c r="F49" s="22" t="s">
        <v>1260</v>
      </c>
      <c r="G49" s="47" t="s">
        <v>1164</v>
      </c>
      <c r="H49" s="23" t="s">
        <v>1463</v>
      </c>
    </row>
    <row r="50" spans="1:8">
      <c r="A50" s="27" t="s">
        <v>1765</v>
      </c>
      <c r="B50" s="24" t="s">
        <v>679</v>
      </c>
      <c r="C50" s="52" t="s">
        <v>1062</v>
      </c>
      <c r="D50" s="67" t="s">
        <v>1508</v>
      </c>
      <c r="E50" s="54" t="s">
        <v>1425</v>
      </c>
      <c r="F50" s="22" t="s">
        <v>1259</v>
      </c>
      <c r="G50" s="47" t="s">
        <v>1170</v>
      </c>
      <c r="H50" s="23" t="s">
        <v>1486</v>
      </c>
    </row>
    <row r="51" spans="1:8">
      <c r="A51" s="27" t="s">
        <v>1766</v>
      </c>
      <c r="B51" s="24" t="s">
        <v>380</v>
      </c>
      <c r="C51" s="52" t="s">
        <v>917</v>
      </c>
      <c r="D51" s="67" t="s">
        <v>1509</v>
      </c>
      <c r="E51" s="54" t="s">
        <v>1319</v>
      </c>
      <c r="F51" s="22" t="s">
        <v>1259</v>
      </c>
      <c r="G51" s="47" t="s">
        <v>1209</v>
      </c>
      <c r="H51" s="23" t="s">
        <v>1477</v>
      </c>
    </row>
    <row r="52" spans="1:8">
      <c r="A52" s="27" t="s">
        <v>1767</v>
      </c>
      <c r="B52" s="24" t="s">
        <v>535</v>
      </c>
      <c r="C52" s="52" t="s">
        <v>998</v>
      </c>
      <c r="D52" s="67" t="s">
        <v>1509</v>
      </c>
      <c r="E52" s="54" t="s">
        <v>1269</v>
      </c>
      <c r="F52" s="22" t="s">
        <v>1259</v>
      </c>
      <c r="G52" s="47" t="s">
        <v>1179</v>
      </c>
      <c r="H52" s="23" t="s">
        <v>1462</v>
      </c>
    </row>
    <row r="53" spans="1:8">
      <c r="A53" s="27" t="s">
        <v>1768</v>
      </c>
      <c r="B53" s="24" t="s">
        <v>535</v>
      </c>
      <c r="C53" s="52" t="s">
        <v>998</v>
      </c>
      <c r="D53" s="67">
        <v>16000</v>
      </c>
      <c r="E53" s="54" t="s">
        <v>1269</v>
      </c>
      <c r="F53" s="22" t="s">
        <v>1259</v>
      </c>
      <c r="G53" s="47" t="s">
        <v>1179</v>
      </c>
      <c r="H53" s="23" t="s">
        <v>1462</v>
      </c>
    </row>
    <row r="54" spans="1:8">
      <c r="A54" s="27" t="s">
        <v>1769</v>
      </c>
      <c r="B54" s="24" t="s">
        <v>419</v>
      </c>
      <c r="C54" s="52" t="s">
        <v>873</v>
      </c>
      <c r="D54" s="67" t="s">
        <v>1509</v>
      </c>
      <c r="E54" s="54" t="s">
        <v>1289</v>
      </c>
      <c r="F54" s="22" t="s">
        <v>1263</v>
      </c>
      <c r="G54" s="47" t="s">
        <v>1382</v>
      </c>
      <c r="H54" s="23" t="s">
        <v>1466</v>
      </c>
    </row>
    <row r="55" spans="1:8">
      <c r="A55" s="27" t="s">
        <v>1770</v>
      </c>
      <c r="B55" s="24" t="s">
        <v>419</v>
      </c>
      <c r="C55" s="52" t="s">
        <v>873</v>
      </c>
      <c r="D55" s="67" t="s">
        <v>1509</v>
      </c>
      <c r="E55" s="54" t="s">
        <v>1289</v>
      </c>
      <c r="F55" s="22" t="s">
        <v>1263</v>
      </c>
      <c r="G55" s="47" t="s">
        <v>1382</v>
      </c>
      <c r="H55" s="23" t="s">
        <v>1466</v>
      </c>
    </row>
    <row r="56" spans="1:8">
      <c r="A56" s="27" t="s">
        <v>1771</v>
      </c>
      <c r="B56" s="24" t="s">
        <v>49</v>
      </c>
      <c r="C56" s="52" t="s">
        <v>850</v>
      </c>
      <c r="D56" s="67" t="s">
        <v>1510</v>
      </c>
      <c r="E56" s="54" t="s">
        <v>1281</v>
      </c>
      <c r="F56" s="22" t="s">
        <v>1259</v>
      </c>
      <c r="G56" s="47" t="s">
        <v>1170</v>
      </c>
      <c r="H56" s="23" t="s">
        <v>1070</v>
      </c>
    </row>
    <row r="57" spans="1:8">
      <c r="A57" s="27" t="s">
        <v>1772</v>
      </c>
      <c r="B57" s="24" t="s">
        <v>49</v>
      </c>
      <c r="C57" s="52" t="s">
        <v>850</v>
      </c>
      <c r="D57" s="67">
        <v>15697</v>
      </c>
      <c r="E57" s="54" t="s">
        <v>1425</v>
      </c>
      <c r="F57" s="22" t="s">
        <v>1259</v>
      </c>
      <c r="G57" s="47" t="s">
        <v>1170</v>
      </c>
      <c r="H57" s="23" t="s">
        <v>1070</v>
      </c>
    </row>
    <row r="58" spans="1:8">
      <c r="A58" s="27" t="s">
        <v>1773</v>
      </c>
      <c r="B58" s="24" t="s">
        <v>819</v>
      </c>
      <c r="C58" s="52" t="s">
        <v>882</v>
      </c>
      <c r="D58" s="67" t="s">
        <v>1511</v>
      </c>
      <c r="E58" s="54" t="s">
        <v>1268</v>
      </c>
      <c r="F58" s="22" t="s">
        <v>1260</v>
      </c>
      <c r="G58" s="47" t="s">
        <v>1164</v>
      </c>
      <c r="H58" s="23" t="s">
        <v>1463</v>
      </c>
    </row>
    <row r="59" spans="1:8">
      <c r="A59" s="27" t="s">
        <v>1774</v>
      </c>
      <c r="B59" s="24" t="s">
        <v>808</v>
      </c>
      <c r="C59" s="52" t="s">
        <v>886</v>
      </c>
      <c r="D59" s="67" t="s">
        <v>1511</v>
      </c>
      <c r="E59" s="54" t="s">
        <v>1268</v>
      </c>
      <c r="F59" s="22" t="s">
        <v>1260</v>
      </c>
      <c r="G59" s="47" t="s">
        <v>1164</v>
      </c>
      <c r="H59" s="23" t="s">
        <v>1463</v>
      </c>
    </row>
    <row r="60" spans="1:8">
      <c r="A60" s="27" t="s">
        <v>1775</v>
      </c>
      <c r="B60" s="24" t="s">
        <v>364</v>
      </c>
      <c r="C60" s="52" t="s">
        <v>836</v>
      </c>
      <c r="D60" s="67" t="s">
        <v>1512</v>
      </c>
      <c r="E60" s="54" t="s">
        <v>1268</v>
      </c>
      <c r="F60" s="22" t="s">
        <v>1260</v>
      </c>
      <c r="G60" s="47" t="s">
        <v>1164</v>
      </c>
      <c r="H60" s="23" t="s">
        <v>1463</v>
      </c>
    </row>
    <row r="61" spans="1:8">
      <c r="A61" s="27" t="s">
        <v>1776</v>
      </c>
      <c r="B61" s="24" t="s">
        <v>8</v>
      </c>
      <c r="C61" s="52" t="s">
        <v>830</v>
      </c>
      <c r="D61" s="67">
        <v>14826</v>
      </c>
      <c r="E61" s="54" t="s">
        <v>1271</v>
      </c>
      <c r="F61" s="22" t="s">
        <v>1270</v>
      </c>
      <c r="G61" s="47" t="s">
        <v>1159</v>
      </c>
      <c r="H61" s="23" t="s">
        <v>1462</v>
      </c>
    </row>
    <row r="62" spans="1:8">
      <c r="A62" s="27" t="s">
        <v>1777</v>
      </c>
      <c r="B62" s="24" t="s">
        <v>230</v>
      </c>
      <c r="C62" s="52" t="s">
        <v>973</v>
      </c>
      <c r="D62" s="67" t="s">
        <v>1513</v>
      </c>
      <c r="E62" s="54" t="s">
        <v>1342</v>
      </c>
      <c r="F62" s="22" t="s">
        <v>1259</v>
      </c>
      <c r="G62" s="47" t="s">
        <v>1229</v>
      </c>
      <c r="H62" s="23" t="s">
        <v>1486</v>
      </c>
    </row>
    <row r="63" spans="1:8">
      <c r="A63" s="27" t="s">
        <v>1778</v>
      </c>
      <c r="B63" s="24" t="s">
        <v>804</v>
      </c>
      <c r="C63" s="52" t="s">
        <v>884</v>
      </c>
      <c r="D63" s="67" t="s">
        <v>1514</v>
      </c>
      <c r="E63" s="54" t="s">
        <v>1268</v>
      </c>
      <c r="F63" s="22" t="s">
        <v>1260</v>
      </c>
      <c r="G63" s="47" t="s">
        <v>1164</v>
      </c>
      <c r="H63" s="23" t="s">
        <v>1463</v>
      </c>
    </row>
    <row r="64" spans="1:8">
      <c r="A64" s="27" t="s">
        <v>1779</v>
      </c>
      <c r="B64" s="24" t="s">
        <v>275</v>
      </c>
      <c r="C64" s="52" t="s">
        <v>904</v>
      </c>
      <c r="D64" s="67" t="s">
        <v>1514</v>
      </c>
      <c r="E64" s="54" t="s">
        <v>1268</v>
      </c>
      <c r="F64" s="22" t="s">
        <v>1260</v>
      </c>
      <c r="G64" s="47" t="s">
        <v>1164</v>
      </c>
      <c r="H64" s="23" t="s">
        <v>1464</v>
      </c>
    </row>
    <row r="65" spans="1:8">
      <c r="A65" s="27" t="s">
        <v>1780</v>
      </c>
      <c r="B65" s="24" t="s">
        <v>480</v>
      </c>
      <c r="C65" s="52" t="s">
        <v>977</v>
      </c>
      <c r="D65" s="67">
        <v>14651</v>
      </c>
      <c r="E65" s="54" t="s">
        <v>1448</v>
      </c>
      <c r="F65" s="22" t="s">
        <v>1270</v>
      </c>
      <c r="G65" s="47" t="s">
        <v>1447</v>
      </c>
      <c r="H65" s="23" t="s">
        <v>1486</v>
      </c>
    </row>
    <row r="66" spans="1:8">
      <c r="A66" s="27" t="s">
        <v>1781</v>
      </c>
      <c r="B66" s="24" t="s">
        <v>585</v>
      </c>
      <c r="C66" s="52" t="s">
        <v>928</v>
      </c>
      <c r="D66" s="67" t="s">
        <v>1515</v>
      </c>
      <c r="E66" s="54" t="s">
        <v>1453</v>
      </c>
      <c r="F66" s="22" t="s">
        <v>1259</v>
      </c>
      <c r="G66" s="47" t="s">
        <v>1452</v>
      </c>
      <c r="H66" s="23" t="s">
        <v>1486</v>
      </c>
    </row>
    <row r="67" spans="1:8">
      <c r="A67" s="27" t="s">
        <v>1782</v>
      </c>
      <c r="B67" s="24" t="s">
        <v>807</v>
      </c>
      <c r="C67" s="52" t="s">
        <v>885</v>
      </c>
      <c r="D67" s="67" t="s">
        <v>1516</v>
      </c>
      <c r="E67" s="54" t="s">
        <v>1268</v>
      </c>
      <c r="F67" s="22" t="s">
        <v>1260</v>
      </c>
      <c r="G67" s="47" t="s">
        <v>1164</v>
      </c>
      <c r="H67" s="23" t="s">
        <v>1463</v>
      </c>
    </row>
    <row r="68" spans="1:8">
      <c r="A68" s="27" t="s">
        <v>1783</v>
      </c>
      <c r="B68" s="24" t="s">
        <v>121</v>
      </c>
      <c r="C68" s="52" t="s">
        <v>865</v>
      </c>
      <c r="D68" s="67" t="s">
        <v>1517</v>
      </c>
      <c r="E68" s="54" t="s">
        <v>1292</v>
      </c>
      <c r="F68" s="22" t="s">
        <v>1259</v>
      </c>
      <c r="G68" s="47" t="s">
        <v>1181</v>
      </c>
      <c r="H68" s="23" t="s">
        <v>1461</v>
      </c>
    </row>
    <row r="69" spans="1:8">
      <c r="A69" s="27" t="s">
        <v>1784</v>
      </c>
      <c r="B69" s="24" t="s">
        <v>107</v>
      </c>
      <c r="C69" s="52" t="s">
        <v>862</v>
      </c>
      <c r="D69" s="67">
        <v>14100</v>
      </c>
      <c r="E69" s="54" t="s">
        <v>1289</v>
      </c>
      <c r="F69" s="22" t="s">
        <v>1263</v>
      </c>
      <c r="G69" s="47" t="s">
        <v>1289</v>
      </c>
      <c r="H69" s="23" t="s">
        <v>1460</v>
      </c>
    </row>
    <row r="70" spans="1:8">
      <c r="A70" s="27" t="s">
        <v>1785</v>
      </c>
      <c r="B70" s="24" t="s">
        <v>261</v>
      </c>
      <c r="C70" s="52" t="s">
        <v>836</v>
      </c>
      <c r="D70" s="67" t="s">
        <v>1518</v>
      </c>
      <c r="E70" s="54" t="s">
        <v>1268</v>
      </c>
      <c r="F70" s="22" t="s">
        <v>1260</v>
      </c>
      <c r="G70" s="47" t="s">
        <v>1164</v>
      </c>
      <c r="H70" s="23" t="s">
        <v>1474</v>
      </c>
    </row>
    <row r="71" spans="1:8">
      <c r="A71" s="27" t="s">
        <v>1786</v>
      </c>
      <c r="B71" s="24" t="s">
        <v>824</v>
      </c>
      <c r="C71" s="52" t="s">
        <v>944</v>
      </c>
      <c r="D71" s="67" t="s">
        <v>1518</v>
      </c>
      <c r="E71" s="54" t="s">
        <v>1268</v>
      </c>
      <c r="F71" s="22" t="s">
        <v>1260</v>
      </c>
      <c r="G71" s="47" t="s">
        <v>1160</v>
      </c>
      <c r="H71" s="23" t="s">
        <v>1474</v>
      </c>
    </row>
    <row r="72" spans="1:8">
      <c r="A72" s="27" t="s">
        <v>1787</v>
      </c>
      <c r="B72" s="24" t="s">
        <v>192</v>
      </c>
      <c r="C72" s="52" t="s">
        <v>914</v>
      </c>
      <c r="D72" s="67" t="s">
        <v>1519</v>
      </c>
      <c r="E72" s="54" t="s">
        <v>1317</v>
      </c>
      <c r="F72" s="22" t="s">
        <v>1259</v>
      </c>
      <c r="G72" s="47" t="s">
        <v>1212</v>
      </c>
      <c r="H72" s="23" t="s">
        <v>1070</v>
      </c>
    </row>
    <row r="73" spans="1:8">
      <c r="A73" s="27" t="s">
        <v>1788</v>
      </c>
      <c r="B73" s="24" t="s">
        <v>192</v>
      </c>
      <c r="C73" s="52" t="s">
        <v>914</v>
      </c>
      <c r="D73" s="67">
        <v>13995</v>
      </c>
      <c r="E73" s="54" t="s">
        <v>1317</v>
      </c>
      <c r="F73" s="22" t="s">
        <v>1259</v>
      </c>
      <c r="G73" s="47" t="s">
        <v>1212</v>
      </c>
      <c r="H73" s="23" t="s">
        <v>1070</v>
      </c>
    </row>
    <row r="74" spans="1:8">
      <c r="A74" s="27" t="s">
        <v>1789</v>
      </c>
      <c r="B74" s="24" t="s">
        <v>8</v>
      </c>
      <c r="C74" s="52" t="s">
        <v>830</v>
      </c>
      <c r="D74" s="67" t="s">
        <v>1520</v>
      </c>
      <c r="E74" s="54" t="s">
        <v>1271</v>
      </c>
      <c r="F74" s="22" t="s">
        <v>1270</v>
      </c>
      <c r="G74" s="47" t="s">
        <v>1159</v>
      </c>
      <c r="H74" s="23" t="s">
        <v>1462</v>
      </c>
    </row>
    <row r="75" spans="1:8">
      <c r="A75" s="27" t="s">
        <v>1790</v>
      </c>
      <c r="B75" s="24" t="s">
        <v>8</v>
      </c>
      <c r="C75" s="52" t="s">
        <v>830</v>
      </c>
      <c r="D75" s="67" t="s">
        <v>1521</v>
      </c>
      <c r="E75" s="54" t="s">
        <v>1271</v>
      </c>
      <c r="F75" s="22" t="s">
        <v>1270</v>
      </c>
      <c r="G75" s="47" t="s">
        <v>1159</v>
      </c>
      <c r="H75" s="23" t="s">
        <v>1462</v>
      </c>
    </row>
    <row r="76" spans="1:8">
      <c r="A76" s="27" t="s">
        <v>1791</v>
      </c>
      <c r="B76" s="24" t="s">
        <v>655</v>
      </c>
      <c r="C76" s="52" t="s">
        <v>1049</v>
      </c>
      <c r="D76" s="67" t="s">
        <v>1522</v>
      </c>
      <c r="E76" s="54" t="s">
        <v>1296</v>
      </c>
      <c r="F76" s="22" t="s">
        <v>1259</v>
      </c>
      <c r="G76" s="47" t="s">
        <v>1430</v>
      </c>
      <c r="H76" s="23" t="s">
        <v>1070</v>
      </c>
    </row>
    <row r="77" spans="1:8">
      <c r="A77" s="27" t="s">
        <v>1792</v>
      </c>
      <c r="B77" s="24" t="s">
        <v>655</v>
      </c>
      <c r="C77" s="52" t="s">
        <v>1049</v>
      </c>
      <c r="D77" s="67">
        <v>13598</v>
      </c>
      <c r="E77" s="54" t="s">
        <v>1296</v>
      </c>
      <c r="F77" s="22" t="s">
        <v>1259</v>
      </c>
      <c r="G77" s="47" t="s">
        <v>1430</v>
      </c>
      <c r="H77" s="23" t="s">
        <v>1070</v>
      </c>
    </row>
    <row r="78" spans="1:8">
      <c r="A78" s="27" t="s">
        <v>1793</v>
      </c>
      <c r="B78" s="24" t="s">
        <v>399</v>
      </c>
      <c r="C78" s="52" t="s">
        <v>858</v>
      </c>
      <c r="D78" s="67" t="s">
        <v>1523</v>
      </c>
      <c r="E78" s="54" t="s">
        <v>1268</v>
      </c>
      <c r="F78" s="22" t="s">
        <v>1260</v>
      </c>
      <c r="G78" s="47" t="s">
        <v>1164</v>
      </c>
      <c r="H78" s="23" t="s">
        <v>1464</v>
      </c>
    </row>
    <row r="79" spans="1:8">
      <c r="A79" s="27" t="s">
        <v>1794</v>
      </c>
      <c r="B79" s="24" t="s">
        <v>383</v>
      </c>
      <c r="C79" s="52" t="s">
        <v>956</v>
      </c>
      <c r="D79" s="67" t="s">
        <v>1523</v>
      </c>
      <c r="E79" s="54" t="s">
        <v>1321</v>
      </c>
      <c r="F79" s="22" t="s">
        <v>1259</v>
      </c>
      <c r="G79" s="47" t="s">
        <v>1320</v>
      </c>
      <c r="H79" s="23" t="s">
        <v>1477</v>
      </c>
    </row>
    <row r="80" spans="1:8">
      <c r="A80" s="27" t="s">
        <v>1795</v>
      </c>
      <c r="B80" s="24" t="s">
        <v>1155</v>
      </c>
      <c r="C80" s="52" t="s">
        <v>895</v>
      </c>
      <c r="D80" s="67" t="s">
        <v>1524</v>
      </c>
      <c r="E80" s="54" t="s">
        <v>1457</v>
      </c>
      <c r="F80" s="22" t="s">
        <v>1259</v>
      </c>
      <c r="G80" s="47" t="s">
        <v>1456</v>
      </c>
      <c r="H80" s="23" t="s">
        <v>1486</v>
      </c>
    </row>
    <row r="81" spans="1:8">
      <c r="A81" s="27" t="s">
        <v>1796</v>
      </c>
      <c r="B81" s="24" t="s">
        <v>393</v>
      </c>
      <c r="C81" s="52" t="s">
        <v>955</v>
      </c>
      <c r="D81" s="67">
        <v>13000</v>
      </c>
      <c r="E81" s="54" t="s">
        <v>1317</v>
      </c>
      <c r="F81" s="22" t="s">
        <v>1259</v>
      </c>
      <c r="G81" s="47" t="s">
        <v>1206</v>
      </c>
      <c r="H81" s="23" t="s">
        <v>1477</v>
      </c>
    </row>
    <row r="82" spans="1:8">
      <c r="A82" s="27" t="s">
        <v>1797</v>
      </c>
      <c r="B82" s="24" t="s">
        <v>296</v>
      </c>
      <c r="C82" s="52" t="s">
        <v>972</v>
      </c>
      <c r="D82" s="67" t="s">
        <v>1525</v>
      </c>
      <c r="E82" s="54" t="s">
        <v>1296</v>
      </c>
      <c r="F82" s="22" t="s">
        <v>1259</v>
      </c>
      <c r="G82" s="47" t="s">
        <v>1226</v>
      </c>
      <c r="H82" s="23" t="s">
        <v>1483</v>
      </c>
    </row>
    <row r="83" spans="1:8">
      <c r="A83" s="27" t="s">
        <v>1798</v>
      </c>
      <c r="B83" s="24" t="s">
        <v>713</v>
      </c>
      <c r="C83" s="52" t="s">
        <v>847</v>
      </c>
      <c r="D83" s="67" t="s">
        <v>1525</v>
      </c>
      <c r="E83" s="54" t="s">
        <v>1289</v>
      </c>
      <c r="F83" s="22" t="s">
        <v>1263</v>
      </c>
      <c r="G83" s="47" t="s">
        <v>1382</v>
      </c>
      <c r="H83" s="23" t="s">
        <v>1466</v>
      </c>
    </row>
    <row r="84" spans="1:8">
      <c r="A84" s="27" t="s">
        <v>1799</v>
      </c>
      <c r="B84" s="24" t="s">
        <v>502</v>
      </c>
      <c r="C84" s="52" t="s">
        <v>895</v>
      </c>
      <c r="D84" s="67" t="s">
        <v>1526</v>
      </c>
      <c r="E84" s="54" t="s">
        <v>1342</v>
      </c>
      <c r="F84" s="22" t="s">
        <v>1259</v>
      </c>
      <c r="G84" s="47" t="s">
        <v>1229</v>
      </c>
      <c r="H84" s="23" t="s">
        <v>1486</v>
      </c>
    </row>
    <row r="85" spans="1:8">
      <c r="A85" s="27" t="s">
        <v>1800</v>
      </c>
      <c r="B85" s="24" t="s">
        <v>116</v>
      </c>
      <c r="C85" s="52" t="s">
        <v>836</v>
      </c>
      <c r="D85" s="67">
        <v>12834</v>
      </c>
      <c r="E85" s="54" t="s">
        <v>1342</v>
      </c>
      <c r="F85" s="22" t="s">
        <v>1259</v>
      </c>
      <c r="G85" s="47" t="s">
        <v>1229</v>
      </c>
      <c r="H85" s="23" t="s">
        <v>1486</v>
      </c>
    </row>
    <row r="86" spans="1:8">
      <c r="A86" s="27" t="s">
        <v>1801</v>
      </c>
      <c r="B86" s="24" t="s">
        <v>371</v>
      </c>
      <c r="C86" s="52" t="s">
        <v>895</v>
      </c>
      <c r="D86" s="67" t="s">
        <v>1527</v>
      </c>
      <c r="E86" s="54" t="s">
        <v>1268</v>
      </c>
      <c r="F86" s="22" t="s">
        <v>1260</v>
      </c>
      <c r="G86" s="47" t="s">
        <v>1164</v>
      </c>
      <c r="H86" s="23" t="s">
        <v>1463</v>
      </c>
    </row>
    <row r="87" spans="1:8">
      <c r="A87" s="27" t="s">
        <v>1802</v>
      </c>
      <c r="B87" s="24" t="s">
        <v>69</v>
      </c>
      <c r="C87" s="52" t="s">
        <v>828</v>
      </c>
      <c r="D87" s="67" t="s">
        <v>1528</v>
      </c>
      <c r="E87" s="54" t="s">
        <v>1268</v>
      </c>
      <c r="F87" s="22" t="s">
        <v>1260</v>
      </c>
      <c r="G87" s="47" t="s">
        <v>1157</v>
      </c>
      <c r="H87" s="23" t="s">
        <v>1474</v>
      </c>
    </row>
    <row r="88" spans="1:8">
      <c r="A88" s="27" t="s">
        <v>1803</v>
      </c>
      <c r="B88" s="24" t="s">
        <v>69</v>
      </c>
      <c r="C88" s="52" t="s">
        <v>828</v>
      </c>
      <c r="D88" s="67" t="s">
        <v>1528</v>
      </c>
      <c r="E88" s="54" t="s">
        <v>1268</v>
      </c>
      <c r="F88" s="22" t="s">
        <v>1260</v>
      </c>
      <c r="G88" s="47" t="s">
        <v>1157</v>
      </c>
      <c r="H88" s="23" t="s">
        <v>1474</v>
      </c>
    </row>
    <row r="89" spans="1:8">
      <c r="A89" s="27" t="s">
        <v>1804</v>
      </c>
      <c r="B89" s="24" t="s">
        <v>30</v>
      </c>
      <c r="C89" s="52" t="s">
        <v>831</v>
      </c>
      <c r="D89" s="67">
        <v>12112</v>
      </c>
      <c r="E89" s="54" t="s">
        <v>1268</v>
      </c>
      <c r="F89" s="22" t="s">
        <v>1260</v>
      </c>
      <c r="G89" s="47" t="s">
        <v>1164</v>
      </c>
      <c r="H89" s="23" t="s">
        <v>1474</v>
      </c>
    </row>
    <row r="90" spans="1:8">
      <c r="A90" s="27" t="s">
        <v>1805</v>
      </c>
      <c r="B90" s="24" t="s">
        <v>560</v>
      </c>
      <c r="C90" s="52" t="s">
        <v>828</v>
      </c>
      <c r="D90" s="67" t="s">
        <v>1529</v>
      </c>
      <c r="E90" s="54" t="s">
        <v>1268</v>
      </c>
      <c r="F90" s="22" t="s">
        <v>1260</v>
      </c>
      <c r="G90" s="47" t="s">
        <v>1157</v>
      </c>
      <c r="H90" s="23" t="s">
        <v>1474</v>
      </c>
    </row>
    <row r="91" spans="1:8">
      <c r="A91" s="27" t="s">
        <v>1806</v>
      </c>
      <c r="B91" s="24" t="s">
        <v>52</v>
      </c>
      <c r="C91" s="52" t="s">
        <v>845</v>
      </c>
      <c r="D91" s="67" t="s">
        <v>1530</v>
      </c>
      <c r="E91" s="54" t="s">
        <v>1268</v>
      </c>
      <c r="F91" s="22" t="s">
        <v>1260</v>
      </c>
      <c r="G91" s="47" t="s">
        <v>1164</v>
      </c>
      <c r="H91" s="23" t="s">
        <v>1474</v>
      </c>
    </row>
    <row r="92" spans="1:8">
      <c r="A92" s="27" t="s">
        <v>1807</v>
      </c>
      <c r="B92" s="24" t="s">
        <v>46</v>
      </c>
      <c r="C92" s="52" t="s">
        <v>831</v>
      </c>
      <c r="D92" s="67" t="s">
        <v>1531</v>
      </c>
      <c r="E92" s="54" t="s">
        <v>1268</v>
      </c>
      <c r="F92" s="22" t="s">
        <v>1260</v>
      </c>
      <c r="G92" s="47" t="s">
        <v>1164</v>
      </c>
      <c r="H92" s="23" t="s">
        <v>1474</v>
      </c>
    </row>
    <row r="93" spans="1:8">
      <c r="A93" s="27" t="s">
        <v>1808</v>
      </c>
      <c r="B93" s="24" t="s">
        <v>171</v>
      </c>
      <c r="C93" s="52" t="s">
        <v>864</v>
      </c>
      <c r="D93" s="67">
        <v>12000</v>
      </c>
      <c r="E93" s="54" t="s">
        <v>1292</v>
      </c>
      <c r="F93" s="22" t="s">
        <v>1259</v>
      </c>
      <c r="G93" s="47" t="s">
        <v>1180</v>
      </c>
      <c r="H93" s="23" t="s">
        <v>1461</v>
      </c>
    </row>
    <row r="94" spans="1:8">
      <c r="A94" s="27" t="s">
        <v>1809</v>
      </c>
      <c r="B94" s="24" t="s">
        <v>0</v>
      </c>
      <c r="C94" s="52" t="s">
        <v>826</v>
      </c>
      <c r="D94" s="67" t="s">
        <v>1532</v>
      </c>
      <c r="E94" s="56" t="s">
        <v>1267</v>
      </c>
      <c r="F94" s="22" t="s">
        <v>1260</v>
      </c>
      <c r="G94" s="47" t="s">
        <v>1266</v>
      </c>
      <c r="H94" s="23" t="s">
        <v>1474</v>
      </c>
    </row>
    <row r="95" spans="1:8">
      <c r="A95" s="27" t="s">
        <v>1810</v>
      </c>
      <c r="B95" s="24" t="s">
        <v>170</v>
      </c>
      <c r="C95" s="52" t="s">
        <v>826</v>
      </c>
      <c r="D95" s="67" t="s">
        <v>1532</v>
      </c>
      <c r="E95" s="54" t="s">
        <v>1268</v>
      </c>
      <c r="F95" s="22" t="s">
        <v>1260</v>
      </c>
      <c r="G95" s="47" t="s">
        <v>1266</v>
      </c>
      <c r="H95" s="23" t="s">
        <v>1474</v>
      </c>
    </row>
    <row r="96" spans="1:8">
      <c r="A96" s="27" t="s">
        <v>1811</v>
      </c>
      <c r="B96" s="24" t="s">
        <v>0</v>
      </c>
      <c r="C96" s="52" t="s">
        <v>826</v>
      </c>
      <c r="D96" s="67" t="s">
        <v>1532</v>
      </c>
      <c r="E96" s="54" t="s">
        <v>1267</v>
      </c>
      <c r="F96" s="22" t="s">
        <v>1260</v>
      </c>
      <c r="G96" s="47" t="s">
        <v>1266</v>
      </c>
      <c r="H96" s="23" t="s">
        <v>1474</v>
      </c>
    </row>
    <row r="97" spans="1:8">
      <c r="A97" s="27" t="s">
        <v>1812</v>
      </c>
      <c r="B97" s="24" t="s">
        <v>505</v>
      </c>
      <c r="C97" s="52" t="s">
        <v>995</v>
      </c>
      <c r="D97" s="67">
        <v>11800</v>
      </c>
      <c r="E97" s="54" t="s">
        <v>1361</v>
      </c>
      <c r="F97" s="22" t="s">
        <v>1259</v>
      </c>
      <c r="G97" s="47" t="s">
        <v>1360</v>
      </c>
      <c r="H97" s="23" t="s">
        <v>1461</v>
      </c>
    </row>
    <row r="98" spans="1:8">
      <c r="A98" s="27" t="s">
        <v>1813</v>
      </c>
      <c r="B98" s="24" t="s">
        <v>5</v>
      </c>
      <c r="C98" s="52" t="s">
        <v>827</v>
      </c>
      <c r="D98" s="67" t="s">
        <v>1396</v>
      </c>
      <c r="E98" s="56" t="s">
        <v>1267</v>
      </c>
      <c r="F98" s="22" t="s">
        <v>1260</v>
      </c>
      <c r="G98" s="47" t="s">
        <v>1266</v>
      </c>
      <c r="H98" s="23" t="s">
        <v>1474</v>
      </c>
    </row>
    <row r="99" spans="1:8">
      <c r="A99" s="27" t="s">
        <v>1814</v>
      </c>
      <c r="B99" s="24" t="s">
        <v>5</v>
      </c>
      <c r="C99" s="52" t="s">
        <v>827</v>
      </c>
      <c r="D99" s="67" t="s">
        <v>1396</v>
      </c>
      <c r="E99" s="54" t="s">
        <v>1267</v>
      </c>
      <c r="F99" s="22" t="s">
        <v>1260</v>
      </c>
      <c r="G99" s="47" t="s">
        <v>1266</v>
      </c>
      <c r="H99" s="23" t="s">
        <v>1474</v>
      </c>
    </row>
    <row r="100" spans="1:8">
      <c r="A100" s="27" t="s">
        <v>1815</v>
      </c>
      <c r="B100" s="24" t="s">
        <v>377</v>
      </c>
      <c r="C100" s="52" t="s">
        <v>881</v>
      </c>
      <c r="D100" s="67" t="s">
        <v>1533</v>
      </c>
      <c r="E100" s="54" t="s">
        <v>1268</v>
      </c>
      <c r="F100" s="22" t="s">
        <v>1260</v>
      </c>
      <c r="G100" s="47" t="s">
        <v>1160</v>
      </c>
      <c r="H100" s="23" t="s">
        <v>1464</v>
      </c>
    </row>
    <row r="101" spans="1:8">
      <c r="A101" s="27" t="s">
        <v>1816</v>
      </c>
      <c r="B101" s="24" t="s">
        <v>315</v>
      </c>
      <c r="C101" s="52" t="s">
        <v>881</v>
      </c>
      <c r="D101" s="67">
        <v>11500</v>
      </c>
      <c r="E101" s="54" t="s">
        <v>1268</v>
      </c>
      <c r="F101" s="22" t="s">
        <v>1260</v>
      </c>
      <c r="G101" s="47" t="s">
        <v>1160</v>
      </c>
      <c r="H101" s="23" t="s">
        <v>1464</v>
      </c>
    </row>
    <row r="102" spans="1:8">
      <c r="A102" s="27" t="s">
        <v>1817</v>
      </c>
      <c r="B102" s="24" t="s">
        <v>349</v>
      </c>
      <c r="C102" s="52" t="s">
        <v>923</v>
      </c>
      <c r="D102" s="67" t="s">
        <v>1533</v>
      </c>
      <c r="E102" s="54" t="s">
        <v>1268</v>
      </c>
      <c r="F102" s="22" t="s">
        <v>1260</v>
      </c>
      <c r="G102" s="47" t="s">
        <v>1160</v>
      </c>
      <c r="H102" s="23" t="s">
        <v>1474</v>
      </c>
    </row>
    <row r="103" spans="1:8">
      <c r="A103" s="27" t="s">
        <v>1818</v>
      </c>
      <c r="B103" s="24" t="s">
        <v>350</v>
      </c>
      <c r="C103" s="52" t="s">
        <v>931</v>
      </c>
      <c r="D103" s="67" t="s">
        <v>1533</v>
      </c>
      <c r="E103" s="54" t="s">
        <v>1268</v>
      </c>
      <c r="F103" s="22" t="s">
        <v>1260</v>
      </c>
      <c r="G103" s="47" t="s">
        <v>1160</v>
      </c>
      <c r="H103" s="23" t="s">
        <v>1474</v>
      </c>
    </row>
    <row r="104" spans="1:8">
      <c r="A104" s="27" t="s">
        <v>1819</v>
      </c>
      <c r="B104" s="24" t="s">
        <v>305</v>
      </c>
      <c r="C104" s="52" t="s">
        <v>945</v>
      </c>
      <c r="D104" s="67" t="s">
        <v>1533</v>
      </c>
      <c r="E104" s="54" t="s">
        <v>1268</v>
      </c>
      <c r="F104" s="22" t="s">
        <v>1260</v>
      </c>
      <c r="G104" s="47" t="s">
        <v>1160</v>
      </c>
      <c r="H104" s="23" t="s">
        <v>1474</v>
      </c>
    </row>
    <row r="105" spans="1:8">
      <c r="A105" s="27" t="s">
        <v>1820</v>
      </c>
      <c r="B105" s="24" t="s">
        <v>533</v>
      </c>
      <c r="C105" s="52" t="s">
        <v>987</v>
      </c>
      <c r="D105" s="67">
        <v>11500</v>
      </c>
      <c r="E105" s="54" t="s">
        <v>1366</v>
      </c>
      <c r="F105" s="22" t="s">
        <v>1259</v>
      </c>
      <c r="G105" s="47" t="s">
        <v>1365</v>
      </c>
      <c r="H105" s="23" t="s">
        <v>1461</v>
      </c>
    </row>
    <row r="106" spans="1:8">
      <c r="A106" s="27" t="s">
        <v>1821</v>
      </c>
      <c r="B106" s="24" t="s">
        <v>617</v>
      </c>
      <c r="C106" s="52" t="s">
        <v>1027</v>
      </c>
      <c r="D106" s="67" t="s">
        <v>1534</v>
      </c>
      <c r="E106" s="54" t="s">
        <v>1267</v>
      </c>
      <c r="F106" s="22" t="s">
        <v>1260</v>
      </c>
      <c r="G106" s="47" t="s">
        <v>1266</v>
      </c>
      <c r="H106" s="23" t="s">
        <v>1474</v>
      </c>
    </row>
    <row r="107" spans="1:8">
      <c r="A107" s="27" t="s">
        <v>1822</v>
      </c>
      <c r="B107" s="24" t="s">
        <v>718</v>
      </c>
      <c r="C107" s="52" t="s">
        <v>897</v>
      </c>
      <c r="D107" s="67" t="s">
        <v>1535</v>
      </c>
      <c r="E107" s="54" t="s">
        <v>1268</v>
      </c>
      <c r="F107" s="22" t="s">
        <v>1260</v>
      </c>
      <c r="G107" s="47" t="s">
        <v>1266</v>
      </c>
      <c r="H107" s="23" t="s">
        <v>1474</v>
      </c>
    </row>
    <row r="108" spans="1:8">
      <c r="A108" s="27" t="s">
        <v>1823</v>
      </c>
      <c r="B108" s="24" t="s">
        <v>171</v>
      </c>
      <c r="C108" s="52" t="s">
        <v>864</v>
      </c>
      <c r="D108" s="67" t="s">
        <v>1536</v>
      </c>
      <c r="E108" s="54" t="s">
        <v>1292</v>
      </c>
      <c r="F108" s="22" t="s">
        <v>1259</v>
      </c>
      <c r="G108" s="47" t="s">
        <v>1180</v>
      </c>
      <c r="H108" s="23" t="s">
        <v>1461</v>
      </c>
    </row>
    <row r="109" spans="1:8">
      <c r="A109" s="27" t="s">
        <v>1824</v>
      </c>
      <c r="B109" s="24" t="s">
        <v>401</v>
      </c>
      <c r="C109" s="52" t="s">
        <v>878</v>
      </c>
      <c r="D109" s="67">
        <v>11000</v>
      </c>
      <c r="E109" s="54" t="s">
        <v>1268</v>
      </c>
      <c r="F109" s="22" t="s">
        <v>1260</v>
      </c>
      <c r="G109" s="47" t="s">
        <v>1160</v>
      </c>
      <c r="H109" s="23" t="s">
        <v>1463</v>
      </c>
    </row>
    <row r="110" spans="1:8">
      <c r="A110" s="27" t="s">
        <v>1825</v>
      </c>
      <c r="B110" s="24" t="s">
        <v>762</v>
      </c>
      <c r="C110" s="52" t="s">
        <v>878</v>
      </c>
      <c r="D110" s="67" t="s">
        <v>1536</v>
      </c>
      <c r="E110" s="54" t="s">
        <v>1268</v>
      </c>
      <c r="F110" s="22" t="s">
        <v>1260</v>
      </c>
      <c r="G110" s="47" t="s">
        <v>1160</v>
      </c>
      <c r="H110" s="23" t="s">
        <v>1463</v>
      </c>
    </row>
    <row r="111" spans="1:8">
      <c r="A111" s="27" t="s">
        <v>1826</v>
      </c>
      <c r="B111" s="24" t="s">
        <v>659</v>
      </c>
      <c r="C111" s="52" t="s">
        <v>1060</v>
      </c>
      <c r="D111" s="67" t="s">
        <v>1537</v>
      </c>
      <c r="E111" s="54" t="s">
        <v>1450</v>
      </c>
      <c r="F111" s="22" t="s">
        <v>1259</v>
      </c>
      <c r="G111" s="47" t="s">
        <v>1449</v>
      </c>
      <c r="H111" s="23" t="s">
        <v>1486</v>
      </c>
    </row>
    <row r="112" spans="1:8">
      <c r="A112" s="27" t="s">
        <v>1827</v>
      </c>
      <c r="B112" s="24" t="s">
        <v>85</v>
      </c>
      <c r="C112" s="52" t="s">
        <v>866</v>
      </c>
      <c r="D112" s="67" t="s">
        <v>1538</v>
      </c>
      <c r="E112" s="54" t="s">
        <v>1292</v>
      </c>
      <c r="F112" s="22" t="s">
        <v>1259</v>
      </c>
      <c r="G112" s="47" t="s">
        <v>1181</v>
      </c>
      <c r="H112" s="23" t="s">
        <v>1461</v>
      </c>
    </row>
    <row r="113" spans="1:9">
      <c r="A113" s="27" t="s">
        <v>1828</v>
      </c>
      <c r="B113" s="24" t="s">
        <v>85</v>
      </c>
      <c r="C113" s="52" t="s">
        <v>866</v>
      </c>
      <c r="D113" s="67">
        <v>10500</v>
      </c>
      <c r="E113" s="54" t="s">
        <v>1358</v>
      </c>
      <c r="F113" s="22" t="s">
        <v>1259</v>
      </c>
      <c r="G113" s="47" t="s">
        <v>1181</v>
      </c>
      <c r="H113" s="23" t="s">
        <v>1461</v>
      </c>
    </row>
    <row r="114" spans="1:9" ht="14.5" customHeight="1">
      <c r="A114" s="27" t="s">
        <v>1829</v>
      </c>
      <c r="B114" s="24" t="s">
        <v>37</v>
      </c>
      <c r="C114" s="52" t="s">
        <v>841</v>
      </c>
      <c r="D114" s="67" t="s">
        <v>1539</v>
      </c>
      <c r="E114" s="54" t="s">
        <v>1275</v>
      </c>
      <c r="F114" s="22" t="s">
        <v>1259</v>
      </c>
      <c r="G114" s="47" t="s">
        <v>1166</v>
      </c>
      <c r="H114" s="23" t="s">
        <v>1461</v>
      </c>
      <c r="I114" s="41"/>
    </row>
    <row r="115" spans="1:9">
      <c r="A115" s="27" t="s">
        <v>1830</v>
      </c>
      <c r="B115" s="24" t="s">
        <v>37</v>
      </c>
      <c r="C115" s="52" t="s">
        <v>841</v>
      </c>
      <c r="D115" s="67" t="s">
        <v>1539</v>
      </c>
      <c r="E115" s="54" t="s">
        <v>1275</v>
      </c>
      <c r="F115" s="22" t="s">
        <v>1259</v>
      </c>
      <c r="G115" s="47" t="s">
        <v>1166</v>
      </c>
      <c r="H115" s="23" t="s">
        <v>1461</v>
      </c>
    </row>
    <row r="116" spans="1:9">
      <c r="A116" s="27" t="s">
        <v>1831</v>
      </c>
      <c r="B116" s="24" t="s">
        <v>207</v>
      </c>
      <c r="C116" s="52" t="s">
        <v>938</v>
      </c>
      <c r="D116" s="67" t="s">
        <v>1540</v>
      </c>
      <c r="E116" s="54" t="s">
        <v>1268</v>
      </c>
      <c r="F116" s="22" t="s">
        <v>1260</v>
      </c>
      <c r="G116" s="47" t="s">
        <v>1160</v>
      </c>
      <c r="H116" s="23" t="s">
        <v>1474</v>
      </c>
    </row>
    <row r="117" spans="1:9" ht="14.5" customHeight="1">
      <c r="A117" s="27" t="s">
        <v>1832</v>
      </c>
      <c r="B117" s="24" t="s">
        <v>703</v>
      </c>
      <c r="C117" s="52" t="s">
        <v>1025</v>
      </c>
      <c r="D117" s="67">
        <v>10204</v>
      </c>
      <c r="E117" s="54" t="s">
        <v>1268</v>
      </c>
      <c r="F117" s="22" t="s">
        <v>1260</v>
      </c>
      <c r="G117" s="47" t="s">
        <v>1160</v>
      </c>
      <c r="H117" s="23" t="s">
        <v>1474</v>
      </c>
    </row>
    <row r="118" spans="1:9">
      <c r="A118" s="27" t="s">
        <v>1833</v>
      </c>
      <c r="B118" s="24" t="s">
        <v>218</v>
      </c>
      <c r="C118" s="52" t="s">
        <v>930</v>
      </c>
      <c r="D118" s="67" t="s">
        <v>1541</v>
      </c>
      <c r="E118" s="54" t="s">
        <v>1268</v>
      </c>
      <c r="F118" s="22" t="s">
        <v>1260</v>
      </c>
      <c r="G118" s="47" t="s">
        <v>1160</v>
      </c>
      <c r="H118" s="23" t="s">
        <v>1474</v>
      </c>
    </row>
    <row r="119" spans="1:9">
      <c r="A119" s="27" t="s">
        <v>1834</v>
      </c>
      <c r="B119" s="24" t="s">
        <v>23</v>
      </c>
      <c r="C119" s="52" t="s">
        <v>834</v>
      </c>
      <c r="D119" s="67" t="s">
        <v>1542</v>
      </c>
      <c r="E119" s="55" t="s">
        <v>1269</v>
      </c>
      <c r="F119" s="22" t="s">
        <v>1259</v>
      </c>
      <c r="G119" s="47" t="s">
        <v>1162</v>
      </c>
      <c r="H119" s="23" t="s">
        <v>1461</v>
      </c>
    </row>
    <row r="120" spans="1:9">
      <c r="A120" s="27" t="s">
        <v>1835</v>
      </c>
      <c r="B120" s="24" t="s">
        <v>706</v>
      </c>
      <c r="C120" s="52" t="s">
        <v>1016</v>
      </c>
      <c r="D120" s="67" t="s">
        <v>1543</v>
      </c>
      <c r="E120" s="54" t="s">
        <v>1267</v>
      </c>
      <c r="F120" s="22" t="s">
        <v>1260</v>
      </c>
      <c r="G120" s="47" t="s">
        <v>1266</v>
      </c>
      <c r="H120" s="23" t="s">
        <v>1474</v>
      </c>
    </row>
    <row r="121" spans="1:9">
      <c r="A121" s="27" t="s">
        <v>1836</v>
      </c>
      <c r="B121" s="24" t="s">
        <v>195</v>
      </c>
      <c r="C121" s="52" t="s">
        <v>939</v>
      </c>
      <c r="D121" s="67" t="s">
        <v>1544</v>
      </c>
      <c r="E121" s="54" t="s">
        <v>1268</v>
      </c>
      <c r="F121" s="22" t="s">
        <v>1260</v>
      </c>
      <c r="G121" s="47" t="s">
        <v>1160</v>
      </c>
      <c r="H121" s="23" t="s">
        <v>1474</v>
      </c>
    </row>
    <row r="122" spans="1:9">
      <c r="A122" s="27" t="s">
        <v>1837</v>
      </c>
      <c r="B122" s="24" t="s">
        <v>195</v>
      </c>
      <c r="C122" s="52" t="s">
        <v>939</v>
      </c>
      <c r="D122" s="67" t="s">
        <v>1544</v>
      </c>
      <c r="E122" s="54" t="s">
        <v>1268</v>
      </c>
      <c r="F122" s="22" t="s">
        <v>1260</v>
      </c>
      <c r="G122" s="47" t="s">
        <v>1160</v>
      </c>
      <c r="H122" s="23" t="s">
        <v>1474</v>
      </c>
    </row>
    <row r="123" spans="1:9">
      <c r="A123" s="27" t="s">
        <v>1838</v>
      </c>
      <c r="B123" s="24" t="s">
        <v>79</v>
      </c>
      <c r="C123" s="52" t="s">
        <v>863</v>
      </c>
      <c r="D123" s="67" t="s">
        <v>1545</v>
      </c>
      <c r="E123" s="54" t="s">
        <v>1269</v>
      </c>
      <c r="F123" s="22" t="s">
        <v>1259</v>
      </c>
      <c r="G123" s="47" t="s">
        <v>1179</v>
      </c>
      <c r="H123" s="23" t="s">
        <v>1461</v>
      </c>
    </row>
    <row r="124" spans="1:9">
      <c r="A124" s="27" t="s">
        <v>1839</v>
      </c>
      <c r="B124" s="24" t="s">
        <v>73</v>
      </c>
      <c r="C124" s="52" t="s">
        <v>853</v>
      </c>
      <c r="D124" s="67" t="s">
        <v>1546</v>
      </c>
      <c r="E124" s="54" t="s">
        <v>1269</v>
      </c>
      <c r="F124" s="22" t="s">
        <v>1259</v>
      </c>
      <c r="G124" s="47" t="s">
        <v>1179</v>
      </c>
      <c r="H124" s="23" t="s">
        <v>1461</v>
      </c>
    </row>
    <row r="125" spans="1:9">
      <c r="A125" s="27" t="s">
        <v>1840</v>
      </c>
      <c r="B125" s="24" t="s">
        <v>79</v>
      </c>
      <c r="C125" s="52" t="s">
        <v>863</v>
      </c>
      <c r="D125" s="67">
        <v>9826</v>
      </c>
      <c r="E125" s="54" t="s">
        <v>1269</v>
      </c>
      <c r="F125" s="22" t="s">
        <v>1259</v>
      </c>
      <c r="G125" s="47" t="s">
        <v>1179</v>
      </c>
      <c r="H125" s="23" t="s">
        <v>1461</v>
      </c>
    </row>
    <row r="126" spans="1:9">
      <c r="A126" s="27" t="s">
        <v>1841</v>
      </c>
      <c r="B126" s="24" t="s">
        <v>629</v>
      </c>
      <c r="C126" s="52" t="s">
        <v>845</v>
      </c>
      <c r="D126" s="67" t="s">
        <v>1547</v>
      </c>
      <c r="E126" s="54" t="s">
        <v>1268</v>
      </c>
      <c r="F126" s="22" t="s">
        <v>1260</v>
      </c>
      <c r="G126" s="47" t="s">
        <v>1164</v>
      </c>
      <c r="H126" s="23" t="s">
        <v>1474</v>
      </c>
    </row>
    <row r="127" spans="1:9">
      <c r="A127" s="27" t="s">
        <v>1842</v>
      </c>
      <c r="B127" s="24" t="s">
        <v>700</v>
      </c>
      <c r="C127" s="52" t="s">
        <v>856</v>
      </c>
      <c r="D127" s="67" t="s">
        <v>1548</v>
      </c>
      <c r="E127" s="54" t="s">
        <v>1268</v>
      </c>
      <c r="F127" s="22" t="s">
        <v>1260</v>
      </c>
      <c r="G127" s="47" t="s">
        <v>1160</v>
      </c>
      <c r="H127" s="23" t="s">
        <v>1474</v>
      </c>
    </row>
    <row r="128" spans="1:9">
      <c r="A128" s="27" t="s">
        <v>1843</v>
      </c>
      <c r="B128" s="24" t="s">
        <v>700</v>
      </c>
      <c r="C128" s="52" t="s">
        <v>856</v>
      </c>
      <c r="D128" s="67" t="s">
        <v>1548</v>
      </c>
      <c r="E128" s="54" t="s">
        <v>1268</v>
      </c>
      <c r="F128" s="22" t="s">
        <v>1260</v>
      </c>
      <c r="G128" s="47" t="s">
        <v>1160</v>
      </c>
      <c r="H128" s="23" t="s">
        <v>1474</v>
      </c>
    </row>
    <row r="129" spans="1:8">
      <c r="A129" s="27" t="s">
        <v>1844</v>
      </c>
      <c r="B129" s="24" t="s">
        <v>161</v>
      </c>
      <c r="C129" s="52" t="s">
        <v>924</v>
      </c>
      <c r="D129" s="67">
        <v>9641</v>
      </c>
      <c r="E129" s="54" t="s">
        <v>1268</v>
      </c>
      <c r="F129" s="22" t="s">
        <v>1260</v>
      </c>
      <c r="G129" s="47" t="s">
        <v>1164</v>
      </c>
      <c r="H129" s="23" t="s">
        <v>1474</v>
      </c>
    </row>
    <row r="130" spans="1:8">
      <c r="A130" s="27" t="s">
        <v>1845</v>
      </c>
      <c r="B130" s="24" t="s">
        <v>161</v>
      </c>
      <c r="C130" s="52" t="s">
        <v>924</v>
      </c>
      <c r="D130" s="67" t="s">
        <v>1549</v>
      </c>
      <c r="E130" s="54" t="s">
        <v>1268</v>
      </c>
      <c r="F130" s="22" t="s">
        <v>1260</v>
      </c>
      <c r="G130" s="47" t="s">
        <v>1164</v>
      </c>
      <c r="H130" s="23" t="s">
        <v>1474</v>
      </c>
    </row>
    <row r="131" spans="1:8">
      <c r="A131" s="27" t="s">
        <v>1846</v>
      </c>
      <c r="B131" s="24" t="s">
        <v>745</v>
      </c>
      <c r="C131" s="52" t="s">
        <v>926</v>
      </c>
      <c r="D131" s="67" t="s">
        <v>1550</v>
      </c>
      <c r="E131" s="54" t="s">
        <v>1305</v>
      </c>
      <c r="F131" s="22" t="s">
        <v>1260</v>
      </c>
      <c r="G131" s="47" t="s">
        <v>1306</v>
      </c>
      <c r="H131" s="23" t="s">
        <v>1468</v>
      </c>
    </row>
    <row r="132" spans="1:8">
      <c r="A132" s="27" t="s">
        <v>1847</v>
      </c>
      <c r="B132" s="24" t="s">
        <v>733</v>
      </c>
      <c r="C132" s="52" t="s">
        <v>838</v>
      </c>
      <c r="D132" s="67" t="s">
        <v>1551</v>
      </c>
      <c r="E132" s="54" t="s">
        <v>1305</v>
      </c>
      <c r="F132" s="22" t="s">
        <v>1260</v>
      </c>
      <c r="G132" s="47" t="s">
        <v>1306</v>
      </c>
      <c r="H132" s="23" t="s">
        <v>1468</v>
      </c>
    </row>
    <row r="133" spans="1:8">
      <c r="A133" s="27" t="s">
        <v>1848</v>
      </c>
      <c r="B133" s="24" t="s">
        <v>724</v>
      </c>
      <c r="C133" s="52" t="s">
        <v>850</v>
      </c>
      <c r="D133" s="67">
        <v>9500</v>
      </c>
      <c r="E133" s="54" t="s">
        <v>1268</v>
      </c>
      <c r="F133" s="22" t="s">
        <v>1260</v>
      </c>
      <c r="G133" s="47" t="s">
        <v>1160</v>
      </c>
      <c r="H133" s="23" t="s">
        <v>1474</v>
      </c>
    </row>
    <row r="134" spans="1:8">
      <c r="A134" s="27" t="s">
        <v>1849</v>
      </c>
      <c r="B134" s="24" t="s">
        <v>676</v>
      </c>
      <c r="C134" s="52" t="s">
        <v>860</v>
      </c>
      <c r="D134" s="67" t="s">
        <v>1552</v>
      </c>
      <c r="E134" s="54" t="s">
        <v>1268</v>
      </c>
      <c r="F134" s="22" t="s">
        <v>1260</v>
      </c>
      <c r="G134" s="47" t="s">
        <v>1160</v>
      </c>
      <c r="H134" s="23" t="s">
        <v>1474</v>
      </c>
    </row>
    <row r="135" spans="1:8">
      <c r="A135" s="27" t="s">
        <v>1850</v>
      </c>
      <c r="B135" s="24" t="s">
        <v>227</v>
      </c>
      <c r="C135" s="52" t="s">
        <v>933</v>
      </c>
      <c r="D135" s="67" t="s">
        <v>1553</v>
      </c>
      <c r="E135" s="54" t="s">
        <v>1268</v>
      </c>
      <c r="F135" s="22" t="s">
        <v>1260</v>
      </c>
      <c r="G135" s="47" t="s">
        <v>1160</v>
      </c>
      <c r="H135" s="23" t="s">
        <v>1474</v>
      </c>
    </row>
    <row r="136" spans="1:8">
      <c r="A136" s="27" t="s">
        <v>1851</v>
      </c>
      <c r="B136" s="24" t="s">
        <v>18</v>
      </c>
      <c r="C136" s="52" t="s">
        <v>835</v>
      </c>
      <c r="D136" s="67" t="s">
        <v>1554</v>
      </c>
      <c r="E136" s="54" t="s">
        <v>1273</v>
      </c>
      <c r="F136" s="22" t="s">
        <v>1259</v>
      </c>
      <c r="G136" s="47" t="s">
        <v>1163</v>
      </c>
      <c r="H136" s="23" t="s">
        <v>1461</v>
      </c>
    </row>
    <row r="137" spans="1:8">
      <c r="A137" s="27" t="s">
        <v>1852</v>
      </c>
      <c r="B137" s="24" t="s">
        <v>18</v>
      </c>
      <c r="C137" s="52" t="s">
        <v>835</v>
      </c>
      <c r="D137" s="67">
        <v>9000</v>
      </c>
      <c r="E137" s="54" t="s">
        <v>1273</v>
      </c>
      <c r="F137" s="22" t="s">
        <v>1259</v>
      </c>
      <c r="G137" s="47" t="s">
        <v>1163</v>
      </c>
      <c r="H137" s="23" t="s">
        <v>1461</v>
      </c>
    </row>
    <row r="138" spans="1:8">
      <c r="A138" s="27" t="s">
        <v>1853</v>
      </c>
      <c r="B138" s="24" t="s">
        <v>18</v>
      </c>
      <c r="C138" s="52" t="s">
        <v>835</v>
      </c>
      <c r="D138" s="67" t="s">
        <v>1555</v>
      </c>
      <c r="E138" s="54" t="s">
        <v>1273</v>
      </c>
      <c r="F138" s="22" t="s">
        <v>1259</v>
      </c>
      <c r="G138" s="47" t="s">
        <v>1163</v>
      </c>
      <c r="H138" s="23" t="s">
        <v>1461</v>
      </c>
    </row>
    <row r="139" spans="1:8">
      <c r="A139" s="27" t="s">
        <v>1854</v>
      </c>
      <c r="B139" s="24" t="s">
        <v>402</v>
      </c>
      <c r="C139" s="52" t="s">
        <v>896</v>
      </c>
      <c r="D139" s="67" t="s">
        <v>1555</v>
      </c>
      <c r="E139" s="54" t="s">
        <v>1300</v>
      </c>
      <c r="F139" s="22" t="s">
        <v>1260</v>
      </c>
      <c r="G139" s="47" t="s">
        <v>1187</v>
      </c>
      <c r="H139" s="23" t="s">
        <v>1463</v>
      </c>
    </row>
    <row r="140" spans="1:8">
      <c r="A140" s="27" t="s">
        <v>1855</v>
      </c>
      <c r="B140" s="24" t="s">
        <v>224</v>
      </c>
      <c r="C140" s="52" t="s">
        <v>934</v>
      </c>
      <c r="D140" s="67" t="s">
        <v>1555</v>
      </c>
      <c r="E140" s="54" t="s">
        <v>1268</v>
      </c>
      <c r="F140" s="22" t="s">
        <v>1260</v>
      </c>
      <c r="G140" s="47" t="s">
        <v>1160</v>
      </c>
      <c r="H140" s="23" t="s">
        <v>1474</v>
      </c>
    </row>
    <row r="141" spans="1:8">
      <c r="A141" s="27" t="s">
        <v>1856</v>
      </c>
      <c r="B141" s="24" t="s">
        <v>652</v>
      </c>
      <c r="C141" s="52" t="s">
        <v>869</v>
      </c>
      <c r="D141" s="67" t="s">
        <v>1556</v>
      </c>
      <c r="E141" s="54" t="s">
        <v>1341</v>
      </c>
      <c r="F141" s="22" t="s">
        <v>1259</v>
      </c>
      <c r="G141" s="47" t="s">
        <v>1426</v>
      </c>
      <c r="H141" s="23" t="s">
        <v>1070</v>
      </c>
    </row>
    <row r="142" spans="1:8">
      <c r="A142" s="27" t="s">
        <v>1857</v>
      </c>
      <c r="B142" s="24" t="s">
        <v>436</v>
      </c>
      <c r="C142" s="52" t="s">
        <v>925</v>
      </c>
      <c r="D142" s="67" t="s">
        <v>1557</v>
      </c>
      <c r="E142" s="54" t="s">
        <v>1363</v>
      </c>
      <c r="F142" s="22" t="s">
        <v>1259</v>
      </c>
      <c r="G142" s="47" t="s">
        <v>1375</v>
      </c>
      <c r="H142" s="23" t="s">
        <v>1461</v>
      </c>
    </row>
    <row r="143" spans="1:8">
      <c r="A143" s="27" t="s">
        <v>1858</v>
      </c>
      <c r="B143" s="24" t="s">
        <v>396</v>
      </c>
      <c r="C143" s="52" t="s">
        <v>889</v>
      </c>
      <c r="D143" s="67" t="s">
        <v>1558</v>
      </c>
      <c r="E143" s="54" t="s">
        <v>1268</v>
      </c>
      <c r="F143" s="22" t="s">
        <v>1260</v>
      </c>
      <c r="G143" s="47" t="s">
        <v>1189</v>
      </c>
      <c r="H143" s="23" t="s">
        <v>1463</v>
      </c>
    </row>
    <row r="144" spans="1:8">
      <c r="A144" s="27" t="s">
        <v>1859</v>
      </c>
      <c r="B144" s="24" t="s">
        <v>226</v>
      </c>
      <c r="C144" s="52" t="s">
        <v>932</v>
      </c>
      <c r="D144" s="67" t="s">
        <v>1559</v>
      </c>
      <c r="E144" s="54" t="s">
        <v>1268</v>
      </c>
      <c r="F144" s="22" t="s">
        <v>1260</v>
      </c>
      <c r="G144" s="47" t="s">
        <v>1160</v>
      </c>
      <c r="H144" s="23" t="s">
        <v>1474</v>
      </c>
    </row>
    <row r="145" spans="1:8">
      <c r="A145" s="27" t="s">
        <v>1860</v>
      </c>
      <c r="B145" s="24" t="s">
        <v>557</v>
      </c>
      <c r="C145" s="52" t="s">
        <v>997</v>
      </c>
      <c r="D145" s="67" t="s">
        <v>1559</v>
      </c>
      <c r="E145" s="54" t="s">
        <v>1285</v>
      </c>
      <c r="F145" s="22" t="s">
        <v>1259</v>
      </c>
      <c r="G145" s="47" t="s">
        <v>1380</v>
      </c>
      <c r="H145" s="23" t="s">
        <v>1461</v>
      </c>
    </row>
    <row r="146" spans="1:8">
      <c r="A146" s="27" t="s">
        <v>1861</v>
      </c>
      <c r="B146" s="24" t="s">
        <v>557</v>
      </c>
      <c r="C146" s="52" t="s">
        <v>997</v>
      </c>
      <c r="D146" s="67" t="s">
        <v>1559</v>
      </c>
      <c r="E146" s="54" t="s">
        <v>1285</v>
      </c>
      <c r="F146" s="22" t="s">
        <v>1259</v>
      </c>
      <c r="G146" s="47" t="s">
        <v>1380</v>
      </c>
      <c r="H146" s="23" t="s">
        <v>1461</v>
      </c>
    </row>
    <row r="147" spans="1:8">
      <c r="A147" s="27" t="s">
        <v>1862</v>
      </c>
      <c r="B147" s="24" t="s">
        <v>557</v>
      </c>
      <c r="C147" s="52" t="s">
        <v>997</v>
      </c>
      <c r="D147" s="67">
        <v>8359</v>
      </c>
      <c r="E147" s="54" t="s">
        <v>1285</v>
      </c>
      <c r="F147" s="22" t="s">
        <v>1259</v>
      </c>
      <c r="G147" s="47" t="s">
        <v>1380</v>
      </c>
      <c r="H147" s="23" t="s">
        <v>1461</v>
      </c>
    </row>
    <row r="148" spans="1:8">
      <c r="A148" s="27" t="s">
        <v>1863</v>
      </c>
      <c r="B148" s="24" t="s">
        <v>557</v>
      </c>
      <c r="C148" s="52" t="s">
        <v>997</v>
      </c>
      <c r="D148" s="67">
        <v>8359</v>
      </c>
      <c r="E148" s="54" t="s">
        <v>1285</v>
      </c>
      <c r="F148" s="22" t="s">
        <v>1259</v>
      </c>
      <c r="G148" s="47" t="s">
        <v>1380</v>
      </c>
      <c r="H148" s="23" t="s">
        <v>1461</v>
      </c>
    </row>
    <row r="149" spans="1:8">
      <c r="A149" s="27" t="s">
        <v>1864</v>
      </c>
      <c r="B149" s="24" t="s">
        <v>57</v>
      </c>
      <c r="C149" s="52" t="s">
        <v>837</v>
      </c>
      <c r="D149" s="67">
        <v>8283</v>
      </c>
      <c r="E149" s="54" t="s">
        <v>1268</v>
      </c>
      <c r="F149" s="22" t="s">
        <v>1260</v>
      </c>
      <c r="G149" s="47" t="s">
        <v>1160</v>
      </c>
      <c r="H149" s="23" t="s">
        <v>1474</v>
      </c>
    </row>
    <row r="150" spans="1:8">
      <c r="A150" s="27" t="s">
        <v>1865</v>
      </c>
      <c r="B150" s="24" t="s">
        <v>550</v>
      </c>
      <c r="C150" s="52" t="s">
        <v>1039</v>
      </c>
      <c r="D150" s="67" t="s">
        <v>1560</v>
      </c>
      <c r="E150" s="54" t="s">
        <v>1272</v>
      </c>
      <c r="F150" s="22" t="s">
        <v>1260</v>
      </c>
      <c r="G150" s="47" t="s">
        <v>1161</v>
      </c>
      <c r="H150" s="23" t="s">
        <v>1474</v>
      </c>
    </row>
    <row r="151" spans="1:8">
      <c r="A151" s="27" t="s">
        <v>1866</v>
      </c>
      <c r="B151" s="24" t="s">
        <v>550</v>
      </c>
      <c r="C151" s="52" t="s">
        <v>1039</v>
      </c>
      <c r="D151" s="67" t="s">
        <v>1560</v>
      </c>
      <c r="E151" s="54" t="s">
        <v>1272</v>
      </c>
      <c r="F151" s="22" t="s">
        <v>1260</v>
      </c>
      <c r="G151" s="47" t="s">
        <v>1161</v>
      </c>
      <c r="H151" s="23" t="s">
        <v>1474</v>
      </c>
    </row>
    <row r="152" spans="1:8">
      <c r="A152" s="27" t="s">
        <v>1867</v>
      </c>
      <c r="B152" s="24" t="s">
        <v>223</v>
      </c>
      <c r="C152" s="52" t="s">
        <v>920</v>
      </c>
      <c r="D152" s="67" t="s">
        <v>1561</v>
      </c>
      <c r="E152" s="54" t="s">
        <v>1305</v>
      </c>
      <c r="F152" s="22" t="s">
        <v>1260</v>
      </c>
      <c r="G152" s="47" t="s">
        <v>1306</v>
      </c>
      <c r="H152" s="23" t="s">
        <v>1474</v>
      </c>
    </row>
    <row r="153" spans="1:8">
      <c r="A153" s="27" t="s">
        <v>1868</v>
      </c>
      <c r="B153" s="24" t="s">
        <v>367</v>
      </c>
      <c r="C153" s="52" t="s">
        <v>952</v>
      </c>
      <c r="D153" s="67" t="s">
        <v>1562</v>
      </c>
      <c r="E153" s="54" t="s">
        <v>1269</v>
      </c>
      <c r="F153" s="22" t="s">
        <v>1259</v>
      </c>
      <c r="G153" s="47" t="s">
        <v>1315</v>
      </c>
      <c r="H153" s="23" t="s">
        <v>1477</v>
      </c>
    </row>
    <row r="154" spans="1:8">
      <c r="A154" s="27" t="s">
        <v>1869</v>
      </c>
      <c r="B154" s="24" t="s">
        <v>267</v>
      </c>
      <c r="C154" s="52" t="s">
        <v>856</v>
      </c>
      <c r="D154" s="67" t="s">
        <v>1563</v>
      </c>
      <c r="E154" s="54" t="s">
        <v>1268</v>
      </c>
      <c r="F154" s="22" t="s">
        <v>1260</v>
      </c>
      <c r="G154" s="47" t="s">
        <v>1160</v>
      </c>
      <c r="H154" s="23" t="s">
        <v>1472</v>
      </c>
    </row>
    <row r="155" spans="1:8">
      <c r="A155" s="27" t="s">
        <v>1870</v>
      </c>
      <c r="B155" s="24" t="s">
        <v>68</v>
      </c>
      <c r="C155" s="52" t="s">
        <v>840</v>
      </c>
      <c r="D155" s="67" t="s">
        <v>1563</v>
      </c>
      <c r="E155" s="54" t="s">
        <v>1268</v>
      </c>
      <c r="F155" s="22" t="s">
        <v>1260</v>
      </c>
      <c r="G155" s="47" t="s">
        <v>1157</v>
      </c>
      <c r="H155" s="23" t="s">
        <v>1474</v>
      </c>
    </row>
    <row r="156" spans="1:8">
      <c r="A156" s="27" t="s">
        <v>1871</v>
      </c>
      <c r="B156" s="24" t="s">
        <v>68</v>
      </c>
      <c r="C156" s="52" t="s">
        <v>840</v>
      </c>
      <c r="D156" s="67" t="s">
        <v>1564</v>
      </c>
      <c r="E156" s="54" t="s">
        <v>1268</v>
      </c>
      <c r="F156" s="22" t="s">
        <v>1260</v>
      </c>
      <c r="G156" s="47" t="s">
        <v>1157</v>
      </c>
      <c r="H156" s="23" t="s">
        <v>1474</v>
      </c>
    </row>
    <row r="157" spans="1:8">
      <c r="A157" s="27" t="s">
        <v>1872</v>
      </c>
      <c r="B157" s="24" t="s">
        <v>68</v>
      </c>
      <c r="C157" s="52" t="s">
        <v>840</v>
      </c>
      <c r="D157" s="67" t="s">
        <v>1564</v>
      </c>
      <c r="E157" s="54" t="s">
        <v>1268</v>
      </c>
      <c r="F157" s="22" t="s">
        <v>1260</v>
      </c>
      <c r="G157" s="47" t="s">
        <v>1157</v>
      </c>
      <c r="H157" s="23" t="s">
        <v>1474</v>
      </c>
    </row>
    <row r="158" spans="1:8">
      <c r="A158" s="27" t="s">
        <v>1873</v>
      </c>
      <c r="B158" s="24" t="s">
        <v>343</v>
      </c>
      <c r="C158" s="52" t="s">
        <v>900</v>
      </c>
      <c r="D158" s="67" t="s">
        <v>1564</v>
      </c>
      <c r="E158" s="55" t="s">
        <v>1302</v>
      </c>
      <c r="F158" s="22" t="s">
        <v>1260</v>
      </c>
      <c r="G158" s="47" t="s">
        <v>1191</v>
      </c>
      <c r="H158" s="23" t="s">
        <v>1463</v>
      </c>
    </row>
    <row r="159" spans="1:8">
      <c r="A159" s="27" t="s">
        <v>1874</v>
      </c>
      <c r="B159" s="24" t="s">
        <v>559</v>
      </c>
      <c r="C159" s="52" t="s">
        <v>840</v>
      </c>
      <c r="D159" s="67">
        <v>7800</v>
      </c>
      <c r="E159" s="54" t="s">
        <v>1361</v>
      </c>
      <c r="F159" s="22" t="s">
        <v>1259</v>
      </c>
      <c r="G159" s="47" t="s">
        <v>1360</v>
      </c>
      <c r="H159" s="23" t="s">
        <v>1461</v>
      </c>
    </row>
    <row r="160" spans="1:8">
      <c r="A160" s="27" t="s">
        <v>1875</v>
      </c>
      <c r="B160" s="24" t="s">
        <v>738</v>
      </c>
      <c r="C160" s="52" t="s">
        <v>864</v>
      </c>
      <c r="D160" s="67">
        <v>7800</v>
      </c>
      <c r="E160" s="54" t="s">
        <v>1278</v>
      </c>
      <c r="F160" s="22" t="s">
        <v>1260</v>
      </c>
      <c r="G160" s="47" t="s">
        <v>1193</v>
      </c>
      <c r="H160" s="23" t="s">
        <v>1474</v>
      </c>
    </row>
    <row r="161" spans="1:8">
      <c r="A161" s="27" t="s">
        <v>1876</v>
      </c>
      <c r="B161" s="24" t="s">
        <v>1068</v>
      </c>
      <c r="C161" s="52" t="s">
        <v>836</v>
      </c>
      <c r="D161" s="67">
        <v>7650</v>
      </c>
      <c r="E161" s="54" t="s">
        <v>1268</v>
      </c>
      <c r="F161" s="22" t="s">
        <v>1260</v>
      </c>
      <c r="G161" s="47" t="s">
        <v>1160</v>
      </c>
      <c r="H161" s="23" t="s">
        <v>1474</v>
      </c>
    </row>
    <row r="162" spans="1:8">
      <c r="A162" s="27" t="s">
        <v>1877</v>
      </c>
      <c r="B162" s="24" t="s">
        <v>14</v>
      </c>
      <c r="C162" s="52" t="s">
        <v>831</v>
      </c>
      <c r="D162" s="67">
        <v>7591</v>
      </c>
      <c r="E162" s="54" t="s">
        <v>1268</v>
      </c>
      <c r="F162" s="22" t="s">
        <v>1260</v>
      </c>
      <c r="G162" s="47" t="s">
        <v>1160</v>
      </c>
      <c r="H162" s="23" t="s">
        <v>1474</v>
      </c>
    </row>
    <row r="163" spans="1:8">
      <c r="A163" s="27" t="s">
        <v>1878</v>
      </c>
      <c r="B163" s="24" t="s">
        <v>716</v>
      </c>
      <c r="C163" s="52" t="s">
        <v>909</v>
      </c>
      <c r="D163" s="67">
        <v>7557</v>
      </c>
      <c r="E163" s="54" t="s">
        <v>1268</v>
      </c>
      <c r="F163" s="22" t="s">
        <v>1260</v>
      </c>
      <c r="G163" s="47" t="s">
        <v>1160</v>
      </c>
      <c r="H163" s="23" t="s">
        <v>1474</v>
      </c>
    </row>
    <row r="164" spans="1:8">
      <c r="A164" s="27" t="s">
        <v>1879</v>
      </c>
      <c r="B164" s="24" t="s">
        <v>119</v>
      </c>
      <c r="C164" s="52" t="s">
        <v>876</v>
      </c>
      <c r="D164" s="67">
        <v>7540</v>
      </c>
      <c r="E164" s="54" t="s">
        <v>1299</v>
      </c>
      <c r="F164" s="22" t="s">
        <v>1270</v>
      </c>
      <c r="G164" s="47" t="s">
        <v>1186</v>
      </c>
      <c r="H164" s="23" t="s">
        <v>1461</v>
      </c>
    </row>
    <row r="165" spans="1:8">
      <c r="A165" s="27" t="s">
        <v>1880</v>
      </c>
      <c r="B165" s="24" t="s">
        <v>731</v>
      </c>
      <c r="C165" s="52" t="s">
        <v>927</v>
      </c>
      <c r="D165" s="67">
        <v>7500</v>
      </c>
      <c r="E165" s="54" t="s">
        <v>1267</v>
      </c>
      <c r="F165" s="22" t="s">
        <v>1260</v>
      </c>
      <c r="G165" s="47" t="s">
        <v>1309</v>
      </c>
      <c r="H165" s="23" t="s">
        <v>1474</v>
      </c>
    </row>
    <row r="166" spans="1:8">
      <c r="A166" s="27" t="s">
        <v>1881</v>
      </c>
      <c r="B166" s="24" t="s">
        <v>729</v>
      </c>
      <c r="C166" s="52" t="s">
        <v>1031</v>
      </c>
      <c r="D166" s="67" t="s">
        <v>1565</v>
      </c>
      <c r="E166" s="54" t="s">
        <v>1267</v>
      </c>
      <c r="F166" s="22" t="s">
        <v>1260</v>
      </c>
      <c r="G166" s="47" t="s">
        <v>1309</v>
      </c>
      <c r="H166" s="23" t="s">
        <v>1474</v>
      </c>
    </row>
    <row r="167" spans="1:8">
      <c r="A167" s="27" t="s">
        <v>1882</v>
      </c>
      <c r="B167" s="24" t="s">
        <v>204</v>
      </c>
      <c r="C167" s="52" t="s">
        <v>845</v>
      </c>
      <c r="D167" s="67" t="s">
        <v>1566</v>
      </c>
      <c r="E167" s="55" t="s">
        <v>1268</v>
      </c>
      <c r="F167" s="22" t="s">
        <v>1260</v>
      </c>
      <c r="G167" s="47" t="s">
        <v>1160</v>
      </c>
      <c r="H167" s="23" t="s">
        <v>1474</v>
      </c>
    </row>
    <row r="168" spans="1:8">
      <c r="A168" s="27" t="s">
        <v>1883</v>
      </c>
      <c r="B168" s="24" t="s">
        <v>213</v>
      </c>
      <c r="C168" s="52" t="s">
        <v>837</v>
      </c>
      <c r="D168" s="67" t="s">
        <v>1567</v>
      </c>
      <c r="E168" s="54" t="s">
        <v>1268</v>
      </c>
      <c r="F168" s="22" t="s">
        <v>1260</v>
      </c>
      <c r="G168" s="47" t="s">
        <v>1160</v>
      </c>
      <c r="H168" s="23" t="s">
        <v>1474</v>
      </c>
    </row>
    <row r="169" spans="1:8">
      <c r="A169" s="27" t="s">
        <v>1884</v>
      </c>
      <c r="B169" s="24" t="s">
        <v>449</v>
      </c>
      <c r="C169" s="52" t="s">
        <v>992</v>
      </c>
      <c r="D169" s="67" t="s">
        <v>1568</v>
      </c>
      <c r="E169" s="54" t="s">
        <v>1366</v>
      </c>
      <c r="F169" s="22" t="s">
        <v>1259</v>
      </c>
      <c r="G169" s="47" t="s">
        <v>1365</v>
      </c>
      <c r="H169" s="23" t="s">
        <v>1461</v>
      </c>
    </row>
    <row r="170" spans="1:8">
      <c r="A170" s="27" t="s">
        <v>1885</v>
      </c>
      <c r="B170" s="24" t="s">
        <v>736</v>
      </c>
      <c r="C170" s="52" t="s">
        <v>959</v>
      </c>
      <c r="D170" s="67" t="s">
        <v>1568</v>
      </c>
      <c r="E170" s="54" t="s">
        <v>1267</v>
      </c>
      <c r="F170" s="22" t="s">
        <v>1260</v>
      </c>
      <c r="G170" s="47" t="s">
        <v>1266</v>
      </c>
      <c r="H170" s="23" t="s">
        <v>1474</v>
      </c>
    </row>
    <row r="171" spans="1:8">
      <c r="A171" s="27" t="s">
        <v>1886</v>
      </c>
      <c r="B171" s="24" t="s">
        <v>736</v>
      </c>
      <c r="C171" s="52" t="s">
        <v>959</v>
      </c>
      <c r="D171" s="67" t="s">
        <v>1569</v>
      </c>
      <c r="E171" s="54" t="s">
        <v>1267</v>
      </c>
      <c r="F171" s="22" t="s">
        <v>1260</v>
      </c>
      <c r="G171" s="47" t="s">
        <v>1266</v>
      </c>
      <c r="H171" s="23" t="s">
        <v>1474</v>
      </c>
    </row>
    <row r="172" spans="1:8">
      <c r="A172" s="27" t="s">
        <v>1887</v>
      </c>
      <c r="B172" s="24" t="s">
        <v>216</v>
      </c>
      <c r="C172" s="52" t="s">
        <v>915</v>
      </c>
      <c r="D172" s="67">
        <v>7150</v>
      </c>
      <c r="E172" s="54" t="s">
        <v>1267</v>
      </c>
      <c r="F172" s="22" t="s">
        <v>1260</v>
      </c>
      <c r="G172" s="47" t="s">
        <v>1168</v>
      </c>
      <c r="H172" s="23" t="s">
        <v>1468</v>
      </c>
    </row>
    <row r="173" spans="1:8">
      <c r="A173" s="27" t="s">
        <v>1888</v>
      </c>
      <c r="B173" s="24" t="s">
        <v>748</v>
      </c>
      <c r="C173" s="52" t="s">
        <v>1017</v>
      </c>
      <c r="D173" s="67" t="s">
        <v>1570</v>
      </c>
      <c r="E173" s="54" t="s">
        <v>1267</v>
      </c>
      <c r="F173" s="22" t="s">
        <v>1260</v>
      </c>
      <c r="G173" s="47" t="s">
        <v>1309</v>
      </c>
      <c r="H173" s="23" t="s">
        <v>1474</v>
      </c>
    </row>
    <row r="174" spans="1:8">
      <c r="A174" s="27" t="s">
        <v>1889</v>
      </c>
      <c r="B174" s="24" t="s">
        <v>574</v>
      </c>
      <c r="C174" s="52" t="s">
        <v>985</v>
      </c>
      <c r="D174" s="67" t="s">
        <v>1570</v>
      </c>
      <c r="E174" s="54" t="s">
        <v>1304</v>
      </c>
      <c r="F174" s="22" t="s">
        <v>1259</v>
      </c>
      <c r="G174" s="47" t="s">
        <v>1359</v>
      </c>
      <c r="H174" s="23" t="s">
        <v>1461</v>
      </c>
    </row>
    <row r="175" spans="1:8">
      <c r="A175" s="27" t="s">
        <v>1890</v>
      </c>
      <c r="B175" s="24" t="s">
        <v>83</v>
      </c>
      <c r="C175" s="52" t="s">
        <v>843</v>
      </c>
      <c r="D175" s="67" t="s">
        <v>1571</v>
      </c>
      <c r="E175" s="54" t="s">
        <v>1267</v>
      </c>
      <c r="F175" s="22" t="s">
        <v>1260</v>
      </c>
      <c r="G175" s="47" t="s">
        <v>1266</v>
      </c>
      <c r="H175" s="23" t="s">
        <v>1474</v>
      </c>
    </row>
    <row r="176" spans="1:8">
      <c r="A176" s="27" t="s">
        <v>1891</v>
      </c>
      <c r="B176" s="24" t="s">
        <v>83</v>
      </c>
      <c r="C176" s="52" t="s">
        <v>843</v>
      </c>
      <c r="D176" s="67" t="s">
        <v>1572</v>
      </c>
      <c r="E176" s="54" t="s">
        <v>1267</v>
      </c>
      <c r="F176" s="22" t="s">
        <v>1260</v>
      </c>
      <c r="G176" s="47" t="s">
        <v>1266</v>
      </c>
      <c r="H176" s="23" t="s">
        <v>1474</v>
      </c>
    </row>
    <row r="177" spans="1:8">
      <c r="A177" s="27" t="s">
        <v>1892</v>
      </c>
      <c r="B177" s="24" t="s">
        <v>11</v>
      </c>
      <c r="C177" s="52" t="s">
        <v>829</v>
      </c>
      <c r="D177" s="67" t="s">
        <v>1573</v>
      </c>
      <c r="E177" s="54" t="s">
        <v>1269</v>
      </c>
      <c r="F177" s="22" t="s">
        <v>1259</v>
      </c>
      <c r="G177" s="47" t="s">
        <v>1158</v>
      </c>
      <c r="H177" s="23" t="s">
        <v>1461</v>
      </c>
    </row>
    <row r="178" spans="1:8">
      <c r="A178" s="27" t="s">
        <v>1893</v>
      </c>
      <c r="B178" s="24" t="s">
        <v>278</v>
      </c>
      <c r="C178" s="52" t="s">
        <v>911</v>
      </c>
      <c r="D178" s="67" t="s">
        <v>1574</v>
      </c>
      <c r="E178" s="54" t="s">
        <v>1267</v>
      </c>
      <c r="F178" s="22" t="s">
        <v>1260</v>
      </c>
      <c r="G178" s="47" t="s">
        <v>1188</v>
      </c>
      <c r="H178" s="23" t="s">
        <v>1464</v>
      </c>
    </row>
    <row r="179" spans="1:8">
      <c r="A179" s="27" t="s">
        <v>1894</v>
      </c>
      <c r="B179" s="24" t="s">
        <v>354</v>
      </c>
      <c r="C179" s="52" t="s">
        <v>970</v>
      </c>
      <c r="D179" s="67" t="s">
        <v>1575</v>
      </c>
      <c r="E179" s="54" t="s">
        <v>1341</v>
      </c>
      <c r="F179" s="22" t="s">
        <v>1259</v>
      </c>
      <c r="G179" s="47" t="s">
        <v>1225</v>
      </c>
      <c r="H179" s="23" t="s">
        <v>1064</v>
      </c>
    </row>
    <row r="180" spans="1:8">
      <c r="A180" s="27" t="s">
        <v>1895</v>
      </c>
      <c r="B180" s="24" t="s">
        <v>32</v>
      </c>
      <c r="C180" s="52" t="s">
        <v>842</v>
      </c>
      <c r="D180" s="67" t="s">
        <v>1576</v>
      </c>
      <c r="E180" s="54" t="s">
        <v>1276</v>
      </c>
      <c r="F180" s="22" t="s">
        <v>1259</v>
      </c>
      <c r="G180" s="47" t="s">
        <v>1167</v>
      </c>
      <c r="H180" s="23" t="s">
        <v>1461</v>
      </c>
    </row>
    <row r="181" spans="1:8">
      <c r="A181" s="27" t="s">
        <v>1896</v>
      </c>
      <c r="B181" s="24" t="s">
        <v>32</v>
      </c>
      <c r="C181" s="52" t="s">
        <v>842</v>
      </c>
      <c r="D181" s="67" t="s">
        <v>1576</v>
      </c>
      <c r="E181" s="55" t="s">
        <v>1276</v>
      </c>
      <c r="F181" s="22" t="s">
        <v>1259</v>
      </c>
      <c r="G181" s="47" t="s">
        <v>1167</v>
      </c>
      <c r="H181" s="23" t="s">
        <v>1461</v>
      </c>
    </row>
    <row r="182" spans="1:8">
      <c r="A182" s="27" t="s">
        <v>1897</v>
      </c>
      <c r="B182" s="24" t="s">
        <v>247</v>
      </c>
      <c r="C182" s="52" t="s">
        <v>946</v>
      </c>
      <c r="D182" s="67" t="s">
        <v>1576</v>
      </c>
      <c r="E182" s="54" t="s">
        <v>1267</v>
      </c>
      <c r="F182" s="22" t="s">
        <v>1260</v>
      </c>
      <c r="G182" s="47" t="s">
        <v>1188</v>
      </c>
      <c r="H182" s="23" t="s">
        <v>1474</v>
      </c>
    </row>
    <row r="183" spans="1:8">
      <c r="A183" s="27" t="s">
        <v>1898</v>
      </c>
      <c r="B183" s="24" t="s">
        <v>32</v>
      </c>
      <c r="C183" s="52" t="s">
        <v>842</v>
      </c>
      <c r="D183" s="67" t="s">
        <v>1577</v>
      </c>
      <c r="E183" s="54" t="s">
        <v>1276</v>
      </c>
      <c r="F183" s="22" t="s">
        <v>1259</v>
      </c>
      <c r="G183" s="47" t="s">
        <v>1167</v>
      </c>
      <c r="H183" s="23" t="s">
        <v>1461</v>
      </c>
    </row>
    <row r="184" spans="1:8">
      <c r="A184" s="27" t="s">
        <v>1899</v>
      </c>
      <c r="B184" s="24" t="s">
        <v>225</v>
      </c>
      <c r="C184" s="52" t="s">
        <v>927</v>
      </c>
      <c r="D184" s="67" t="s">
        <v>1577</v>
      </c>
      <c r="E184" s="54" t="s">
        <v>1267</v>
      </c>
      <c r="F184" s="22" t="s">
        <v>1260</v>
      </c>
      <c r="G184" s="47" t="s">
        <v>1309</v>
      </c>
      <c r="H184" s="23" t="s">
        <v>1474</v>
      </c>
    </row>
    <row r="185" spans="1:8">
      <c r="A185" s="27" t="s">
        <v>1900</v>
      </c>
      <c r="B185" s="24" t="s">
        <v>21</v>
      </c>
      <c r="C185" s="52" t="s">
        <v>839</v>
      </c>
      <c r="D185" s="67" t="s">
        <v>1578</v>
      </c>
      <c r="E185" s="54" t="s">
        <v>1268</v>
      </c>
      <c r="F185" s="22" t="s">
        <v>1260</v>
      </c>
      <c r="G185" s="47" t="s">
        <v>1164</v>
      </c>
      <c r="H185" s="23" t="s">
        <v>1474</v>
      </c>
    </row>
    <row r="186" spans="1:8">
      <c r="A186" s="27" t="s">
        <v>1901</v>
      </c>
      <c r="B186" s="24" t="s">
        <v>704</v>
      </c>
      <c r="C186" s="52" t="s">
        <v>831</v>
      </c>
      <c r="D186" s="67" t="s">
        <v>1578</v>
      </c>
      <c r="E186" s="54" t="s">
        <v>1268</v>
      </c>
      <c r="F186" s="22" t="s">
        <v>1260</v>
      </c>
      <c r="G186" s="47" t="s">
        <v>1160</v>
      </c>
      <c r="H186" s="23" t="s">
        <v>1474</v>
      </c>
    </row>
    <row r="187" spans="1:8">
      <c r="A187" s="27" t="s">
        <v>1902</v>
      </c>
      <c r="B187" s="24" t="s">
        <v>225</v>
      </c>
      <c r="C187" s="52" t="s">
        <v>927</v>
      </c>
      <c r="D187" s="67" t="s">
        <v>1579</v>
      </c>
      <c r="E187" s="54" t="s">
        <v>1267</v>
      </c>
      <c r="F187" s="22" t="s">
        <v>1260</v>
      </c>
      <c r="G187" s="47" t="s">
        <v>1309</v>
      </c>
      <c r="H187" s="23" t="s">
        <v>1474</v>
      </c>
    </row>
    <row r="188" spans="1:8">
      <c r="A188" s="27" t="s">
        <v>1903</v>
      </c>
      <c r="B188" s="24" t="s">
        <v>6</v>
      </c>
      <c r="C188" s="52" t="s">
        <v>831</v>
      </c>
      <c r="D188" s="67" t="s">
        <v>1579</v>
      </c>
      <c r="E188" s="54" t="s">
        <v>1268</v>
      </c>
      <c r="F188" s="22" t="s">
        <v>1260</v>
      </c>
      <c r="G188" s="47" t="s">
        <v>1160</v>
      </c>
      <c r="H188" s="23" t="s">
        <v>1474</v>
      </c>
    </row>
    <row r="189" spans="1:8">
      <c r="A189" s="27" t="s">
        <v>1904</v>
      </c>
      <c r="B189" s="24" t="s">
        <v>677</v>
      </c>
      <c r="C189" s="52" t="s">
        <v>982</v>
      </c>
      <c r="D189" s="67" t="s">
        <v>1580</v>
      </c>
      <c r="E189" s="54" t="s">
        <v>1268</v>
      </c>
      <c r="F189" s="22" t="s">
        <v>1260</v>
      </c>
      <c r="G189" s="47" t="s">
        <v>1160</v>
      </c>
      <c r="H189" s="23" t="s">
        <v>1463</v>
      </c>
    </row>
    <row r="190" spans="1:8">
      <c r="A190" s="27" t="s">
        <v>1905</v>
      </c>
      <c r="B190" s="24" t="s">
        <v>460</v>
      </c>
      <c r="C190" s="52" t="s">
        <v>1034</v>
      </c>
      <c r="D190" s="67" t="s">
        <v>1581</v>
      </c>
      <c r="E190" s="54" t="s">
        <v>1268</v>
      </c>
      <c r="F190" s="22" t="s">
        <v>1260</v>
      </c>
      <c r="G190" s="22" t="s">
        <v>1160</v>
      </c>
      <c r="H190" s="23" t="s">
        <v>1474</v>
      </c>
    </row>
    <row r="191" spans="1:8">
      <c r="A191" s="27" t="s">
        <v>1906</v>
      </c>
      <c r="B191" s="24" t="s">
        <v>460</v>
      </c>
      <c r="C191" s="52" t="s">
        <v>1034</v>
      </c>
      <c r="D191" s="67" t="s">
        <v>1581</v>
      </c>
      <c r="E191" s="54" t="s">
        <v>1268</v>
      </c>
      <c r="F191" s="22" t="s">
        <v>1260</v>
      </c>
      <c r="G191" s="47" t="s">
        <v>1160</v>
      </c>
      <c r="H191" s="23" t="s">
        <v>1474</v>
      </c>
    </row>
    <row r="192" spans="1:8">
      <c r="A192" s="27" t="s">
        <v>1907</v>
      </c>
      <c r="B192" s="24" t="s">
        <v>304</v>
      </c>
      <c r="C192" s="52" t="s">
        <v>901</v>
      </c>
      <c r="D192" s="67" t="s">
        <v>1582</v>
      </c>
      <c r="E192" s="54" t="s">
        <v>1302</v>
      </c>
      <c r="F192" s="22" t="s">
        <v>1260</v>
      </c>
      <c r="G192" s="47" t="s">
        <v>1191</v>
      </c>
      <c r="H192" s="23" t="s">
        <v>1463</v>
      </c>
    </row>
    <row r="193" spans="1:8">
      <c r="A193" s="27" t="s">
        <v>1908</v>
      </c>
      <c r="B193" s="24" t="s">
        <v>332</v>
      </c>
      <c r="C193" s="52" t="s">
        <v>905</v>
      </c>
      <c r="D193" s="67" t="s">
        <v>1582</v>
      </c>
      <c r="E193" s="54" t="s">
        <v>1267</v>
      </c>
      <c r="F193" s="22" t="s">
        <v>1260</v>
      </c>
      <c r="G193" s="47" t="s">
        <v>1188</v>
      </c>
      <c r="H193" s="23" t="s">
        <v>1464</v>
      </c>
    </row>
    <row r="194" spans="1:8">
      <c r="A194" s="27" t="s">
        <v>1909</v>
      </c>
      <c r="B194" s="24" t="s">
        <v>181</v>
      </c>
      <c r="C194" s="52" t="s">
        <v>921</v>
      </c>
      <c r="D194" s="67" t="s">
        <v>1582</v>
      </c>
      <c r="E194" s="54" t="s">
        <v>1305</v>
      </c>
      <c r="F194" s="22" t="s">
        <v>1260</v>
      </c>
      <c r="G194" s="47" t="s">
        <v>1306</v>
      </c>
      <c r="H194" s="23" t="s">
        <v>1474</v>
      </c>
    </row>
    <row r="195" spans="1:8">
      <c r="A195" s="27" t="s">
        <v>1910</v>
      </c>
      <c r="B195" s="24" t="s">
        <v>740</v>
      </c>
      <c r="C195" s="52" t="s">
        <v>948</v>
      </c>
      <c r="D195" s="67" t="s">
        <v>1582</v>
      </c>
      <c r="E195" s="54" t="s">
        <v>1267</v>
      </c>
      <c r="F195" s="22" t="s">
        <v>1258</v>
      </c>
      <c r="G195" s="47" t="s">
        <v>1309</v>
      </c>
      <c r="H195" s="23" t="s">
        <v>1474</v>
      </c>
    </row>
    <row r="196" spans="1:8">
      <c r="A196" s="27" t="s">
        <v>1911</v>
      </c>
      <c r="B196" s="24" t="s">
        <v>131</v>
      </c>
      <c r="C196" s="52" t="s">
        <v>868</v>
      </c>
      <c r="D196" s="67" t="s">
        <v>1583</v>
      </c>
      <c r="E196" s="54" t="s">
        <v>1294</v>
      </c>
      <c r="F196" s="22" t="s">
        <v>1259</v>
      </c>
      <c r="G196" s="47" t="s">
        <v>1183</v>
      </c>
      <c r="H196" s="23" t="s">
        <v>1461</v>
      </c>
    </row>
    <row r="197" spans="1:8">
      <c r="A197" s="27" t="s">
        <v>1912</v>
      </c>
      <c r="B197" s="24" t="s">
        <v>22</v>
      </c>
      <c r="C197" s="52" t="s">
        <v>840</v>
      </c>
      <c r="D197" s="67" t="s">
        <v>1583</v>
      </c>
      <c r="E197" s="54" t="s">
        <v>1268</v>
      </c>
      <c r="F197" s="22" t="s">
        <v>1260</v>
      </c>
      <c r="G197" s="47" t="s">
        <v>1157</v>
      </c>
      <c r="H197" s="23" t="s">
        <v>1474</v>
      </c>
    </row>
    <row r="198" spans="1:8">
      <c r="A198" s="27" t="s">
        <v>1913</v>
      </c>
      <c r="B198" s="24" t="s">
        <v>56</v>
      </c>
      <c r="C198" s="52" t="s">
        <v>832</v>
      </c>
      <c r="D198" s="67" t="s">
        <v>1583</v>
      </c>
      <c r="E198" s="54" t="s">
        <v>1272</v>
      </c>
      <c r="F198" s="22" t="s">
        <v>1260</v>
      </c>
      <c r="G198" s="47" t="s">
        <v>1161</v>
      </c>
      <c r="H198" s="23" t="s">
        <v>1474</v>
      </c>
    </row>
    <row r="199" spans="1:8">
      <c r="A199" s="27" t="s">
        <v>1914</v>
      </c>
      <c r="B199" s="24" t="s">
        <v>740</v>
      </c>
      <c r="C199" s="52" t="s">
        <v>948</v>
      </c>
      <c r="D199" s="67" t="s">
        <v>1584</v>
      </c>
      <c r="E199" s="54" t="s">
        <v>1267</v>
      </c>
      <c r="F199" s="22" t="s">
        <v>1258</v>
      </c>
      <c r="G199" s="47" t="s">
        <v>1309</v>
      </c>
      <c r="H199" s="23" t="s">
        <v>1474</v>
      </c>
    </row>
    <row r="200" spans="1:8">
      <c r="A200" s="27" t="s">
        <v>1915</v>
      </c>
      <c r="B200" s="24" t="s">
        <v>56</v>
      </c>
      <c r="C200" s="52" t="s">
        <v>832</v>
      </c>
      <c r="D200" s="67" t="s">
        <v>1584</v>
      </c>
      <c r="E200" s="54" t="s">
        <v>1272</v>
      </c>
      <c r="F200" s="22" t="s">
        <v>1260</v>
      </c>
      <c r="G200" s="47" t="s">
        <v>1161</v>
      </c>
      <c r="H200" s="23" t="s">
        <v>1474</v>
      </c>
    </row>
    <row r="201" spans="1:8">
      <c r="A201" s="27" t="s">
        <v>1916</v>
      </c>
      <c r="B201" s="24" t="s">
        <v>517</v>
      </c>
      <c r="C201" s="52" t="s">
        <v>853</v>
      </c>
      <c r="D201" s="67" t="s">
        <v>1585</v>
      </c>
      <c r="E201" s="54" t="s">
        <v>1269</v>
      </c>
      <c r="F201" s="22" t="s">
        <v>1259</v>
      </c>
      <c r="G201" s="47" t="s">
        <v>1162</v>
      </c>
      <c r="H201" s="23" t="s">
        <v>1461</v>
      </c>
    </row>
    <row r="202" spans="1:8">
      <c r="A202" s="27" t="s">
        <v>1917</v>
      </c>
      <c r="B202" s="24" t="s">
        <v>526</v>
      </c>
      <c r="C202" s="52" t="s">
        <v>989</v>
      </c>
      <c r="D202" s="67" t="s">
        <v>1586</v>
      </c>
      <c r="E202" s="54" t="s">
        <v>1369</v>
      </c>
      <c r="F202" s="22" t="s">
        <v>1259</v>
      </c>
      <c r="G202" s="47" t="s">
        <v>1370</v>
      </c>
      <c r="H202" s="23" t="s">
        <v>1461</v>
      </c>
    </row>
    <row r="203" spans="1:8">
      <c r="A203" s="27" t="s">
        <v>1918</v>
      </c>
      <c r="B203" s="24" t="s">
        <v>688</v>
      </c>
      <c r="C203" s="52" t="s">
        <v>973</v>
      </c>
      <c r="D203" s="67" t="s">
        <v>1587</v>
      </c>
      <c r="E203" s="54" t="s">
        <v>1302</v>
      </c>
      <c r="F203" s="22" t="s">
        <v>1260</v>
      </c>
      <c r="G203" s="47" t="s">
        <v>1397</v>
      </c>
      <c r="H203" s="23" t="s">
        <v>1474</v>
      </c>
    </row>
    <row r="204" spans="1:8">
      <c r="A204" s="27" t="s">
        <v>1919</v>
      </c>
      <c r="B204" s="24" t="s">
        <v>182</v>
      </c>
      <c r="C204" s="52" t="s">
        <v>924</v>
      </c>
      <c r="D204" s="67" t="s">
        <v>1588</v>
      </c>
      <c r="E204" s="54" t="s">
        <v>1268</v>
      </c>
      <c r="F204" s="22" t="s">
        <v>1260</v>
      </c>
      <c r="G204" s="47" t="s">
        <v>1164</v>
      </c>
      <c r="H204" s="23" t="s">
        <v>1474</v>
      </c>
    </row>
    <row r="205" spans="1:8">
      <c r="A205" s="27" t="s">
        <v>1920</v>
      </c>
      <c r="B205" s="24" t="s">
        <v>693</v>
      </c>
      <c r="C205" s="52" t="s">
        <v>981</v>
      </c>
      <c r="D205" s="67" t="s">
        <v>1588</v>
      </c>
      <c r="E205" s="54" t="s">
        <v>1272</v>
      </c>
      <c r="F205" s="22" t="s">
        <v>1260</v>
      </c>
      <c r="G205" s="47" t="s">
        <v>1161</v>
      </c>
      <c r="H205" s="23" t="s">
        <v>1474</v>
      </c>
    </row>
    <row r="206" spans="1:8">
      <c r="A206" s="27" t="s">
        <v>1921</v>
      </c>
      <c r="B206" s="24" t="s">
        <v>641</v>
      </c>
      <c r="C206" s="52" t="s">
        <v>832</v>
      </c>
      <c r="D206" s="67" t="s">
        <v>1589</v>
      </c>
      <c r="E206" s="54" t="s">
        <v>1272</v>
      </c>
      <c r="F206" s="22" t="s">
        <v>1260</v>
      </c>
      <c r="G206" s="47" t="s">
        <v>1161</v>
      </c>
      <c r="H206" s="23" t="s">
        <v>1474</v>
      </c>
    </row>
    <row r="207" spans="1:8">
      <c r="A207" s="27" t="s">
        <v>1922</v>
      </c>
      <c r="B207" s="24" t="s">
        <v>129</v>
      </c>
      <c r="C207" s="52" t="s">
        <v>869</v>
      </c>
      <c r="D207" s="67" t="s">
        <v>1590</v>
      </c>
      <c r="E207" s="54" t="s">
        <v>1295</v>
      </c>
      <c r="F207" s="22" t="s">
        <v>1259</v>
      </c>
      <c r="G207" s="47" t="s">
        <v>1184</v>
      </c>
      <c r="H207" s="23" t="s">
        <v>1461</v>
      </c>
    </row>
    <row r="208" spans="1:8">
      <c r="A208" s="27" t="s">
        <v>1923</v>
      </c>
      <c r="B208" s="24" t="s">
        <v>504</v>
      </c>
      <c r="C208" s="52" t="s">
        <v>990</v>
      </c>
      <c r="D208" s="67" t="s">
        <v>1590</v>
      </c>
      <c r="E208" s="54" t="s">
        <v>1269</v>
      </c>
      <c r="F208" s="22" t="s">
        <v>1259</v>
      </c>
      <c r="G208" s="47" t="s">
        <v>1158</v>
      </c>
      <c r="H208" s="23" t="s">
        <v>1461</v>
      </c>
    </row>
    <row r="209" spans="1:8">
      <c r="A209" s="27" t="s">
        <v>1924</v>
      </c>
      <c r="B209" s="24" t="s">
        <v>544</v>
      </c>
      <c r="C209" s="52" t="s">
        <v>852</v>
      </c>
      <c r="D209" s="67" t="s">
        <v>1590</v>
      </c>
      <c r="E209" s="54" t="s">
        <v>1267</v>
      </c>
      <c r="F209" s="22" t="s">
        <v>1260</v>
      </c>
      <c r="G209" s="47" t="s">
        <v>1266</v>
      </c>
      <c r="H209" s="23" t="s">
        <v>1474</v>
      </c>
    </row>
    <row r="210" spans="1:8">
      <c r="A210" s="27" t="s">
        <v>1925</v>
      </c>
      <c r="B210" s="24" t="s">
        <v>76</v>
      </c>
      <c r="C210" s="52" t="s">
        <v>859</v>
      </c>
      <c r="D210" s="67" t="s">
        <v>1591</v>
      </c>
      <c r="E210" s="54" t="s">
        <v>1286</v>
      </c>
      <c r="F210" s="22" t="s">
        <v>1262</v>
      </c>
      <c r="G210" s="47" t="s">
        <v>1176</v>
      </c>
      <c r="H210" s="23" t="s">
        <v>1070</v>
      </c>
    </row>
    <row r="211" spans="1:8">
      <c r="A211" s="27" t="s">
        <v>1926</v>
      </c>
      <c r="B211" s="24" t="s">
        <v>815</v>
      </c>
      <c r="C211" s="52" t="s">
        <v>861</v>
      </c>
      <c r="D211" s="67" t="s">
        <v>1592</v>
      </c>
      <c r="E211" s="54" t="s">
        <v>1300</v>
      </c>
      <c r="F211" s="22" t="s">
        <v>1260</v>
      </c>
      <c r="G211" s="47" t="s">
        <v>1187</v>
      </c>
      <c r="H211" s="23" t="s">
        <v>1463</v>
      </c>
    </row>
    <row r="212" spans="1:8">
      <c r="A212" s="27" t="s">
        <v>1927</v>
      </c>
      <c r="B212" s="24" t="s">
        <v>301</v>
      </c>
      <c r="C212" s="52" t="s">
        <v>943</v>
      </c>
      <c r="D212" s="67" t="s">
        <v>1592</v>
      </c>
      <c r="E212" s="54" t="s">
        <v>1302</v>
      </c>
      <c r="F212" s="22" t="s">
        <v>1260</v>
      </c>
      <c r="G212" s="47" t="s">
        <v>1191</v>
      </c>
      <c r="H212" s="23" t="s">
        <v>1474</v>
      </c>
    </row>
    <row r="213" spans="1:8">
      <c r="A213" s="27" t="s">
        <v>1928</v>
      </c>
      <c r="B213" s="24" t="s">
        <v>346</v>
      </c>
      <c r="C213" s="52" t="s">
        <v>971</v>
      </c>
      <c r="D213" s="67" t="s">
        <v>1593</v>
      </c>
      <c r="E213" s="54" t="s">
        <v>1284</v>
      </c>
      <c r="F213" s="22" t="s">
        <v>1259</v>
      </c>
      <c r="G213" s="47" t="s">
        <v>1227</v>
      </c>
      <c r="H213" s="23" t="s">
        <v>1064</v>
      </c>
    </row>
    <row r="214" spans="1:8">
      <c r="A214" s="27" t="s">
        <v>1929</v>
      </c>
      <c r="B214" s="24" t="s">
        <v>522</v>
      </c>
      <c r="C214" s="52" t="s">
        <v>983</v>
      </c>
      <c r="D214" s="67" t="s">
        <v>1594</v>
      </c>
      <c r="E214" s="54" t="s">
        <v>1356</v>
      </c>
      <c r="F214" s="22" t="s">
        <v>1259</v>
      </c>
      <c r="G214" s="47" t="s">
        <v>1239</v>
      </c>
      <c r="H214" s="23" t="s">
        <v>1461</v>
      </c>
    </row>
    <row r="215" spans="1:8">
      <c r="A215" s="27" t="s">
        <v>1930</v>
      </c>
      <c r="B215" s="24" t="s">
        <v>61</v>
      </c>
      <c r="C215" s="52" t="s">
        <v>854</v>
      </c>
      <c r="D215" s="67" t="s">
        <v>1595</v>
      </c>
      <c r="E215" s="55" t="s">
        <v>1283</v>
      </c>
      <c r="F215" s="22" t="s">
        <v>1270</v>
      </c>
      <c r="G215" s="47" t="s">
        <v>1173</v>
      </c>
      <c r="H215" s="23" t="s">
        <v>1461</v>
      </c>
    </row>
    <row r="216" spans="1:8">
      <c r="A216" s="27" t="s">
        <v>1931</v>
      </c>
      <c r="B216" s="24" t="s">
        <v>717</v>
      </c>
      <c r="C216" s="52" t="s">
        <v>1025</v>
      </c>
      <c r="D216" s="67">
        <v>5658</v>
      </c>
      <c r="E216" s="54" t="s">
        <v>1268</v>
      </c>
      <c r="F216" s="22" t="s">
        <v>1260</v>
      </c>
      <c r="G216" s="47" t="s">
        <v>1160</v>
      </c>
      <c r="H216" s="23" t="s">
        <v>1474</v>
      </c>
    </row>
    <row r="217" spans="1:8">
      <c r="A217" s="27" t="s">
        <v>1932</v>
      </c>
      <c r="B217" s="24" t="s">
        <v>567</v>
      </c>
      <c r="C217" s="52" t="s">
        <v>996</v>
      </c>
      <c r="D217" s="67" t="s">
        <v>1596</v>
      </c>
      <c r="E217" s="54" t="s">
        <v>1363</v>
      </c>
      <c r="F217" s="22" t="s">
        <v>1259</v>
      </c>
      <c r="G217" s="47" t="s">
        <v>1362</v>
      </c>
      <c r="H217" s="23" t="s">
        <v>1461</v>
      </c>
    </row>
    <row r="218" spans="1:8">
      <c r="A218" s="27" t="s">
        <v>1933</v>
      </c>
      <c r="B218" s="24" t="s">
        <v>553</v>
      </c>
      <c r="C218" s="52" t="s">
        <v>932</v>
      </c>
      <c r="D218" s="67" t="s">
        <v>1596</v>
      </c>
      <c r="E218" s="54" t="s">
        <v>1363</v>
      </c>
      <c r="F218" s="22" t="s">
        <v>1259</v>
      </c>
      <c r="G218" s="47" t="s">
        <v>1362</v>
      </c>
      <c r="H218" s="23" t="s">
        <v>1461</v>
      </c>
    </row>
    <row r="219" spans="1:8">
      <c r="A219" s="27" t="s">
        <v>1934</v>
      </c>
      <c r="B219" s="24" t="s">
        <v>663</v>
      </c>
      <c r="C219" s="52" t="s">
        <v>1003</v>
      </c>
      <c r="D219" s="67" t="s">
        <v>1596</v>
      </c>
      <c r="E219" s="54" t="s">
        <v>1300</v>
      </c>
      <c r="F219" s="22" t="s">
        <v>1260</v>
      </c>
      <c r="G219" s="47" t="s">
        <v>1187</v>
      </c>
      <c r="H219" s="23" t="s">
        <v>1474</v>
      </c>
    </row>
    <row r="220" spans="1:8">
      <c r="A220" s="27" t="s">
        <v>1935</v>
      </c>
      <c r="B220" s="24" t="s">
        <v>294</v>
      </c>
      <c r="C220" s="52" t="s">
        <v>891</v>
      </c>
      <c r="D220" s="67">
        <v>5600</v>
      </c>
      <c r="E220" s="55" t="s">
        <v>1267</v>
      </c>
      <c r="F220" s="22" t="s">
        <v>1260</v>
      </c>
      <c r="G220" s="47" t="s">
        <v>1188</v>
      </c>
      <c r="H220" s="23" t="s">
        <v>1463</v>
      </c>
    </row>
    <row r="221" spans="1:8">
      <c r="A221" s="27" t="s">
        <v>1936</v>
      </c>
      <c r="B221" s="24" t="s">
        <v>552</v>
      </c>
      <c r="C221" s="52" t="s">
        <v>932</v>
      </c>
      <c r="D221" s="67">
        <v>5600</v>
      </c>
      <c r="E221" s="54" t="s">
        <v>1363</v>
      </c>
      <c r="F221" s="22" t="s">
        <v>1259</v>
      </c>
      <c r="G221" s="47" t="s">
        <v>1362</v>
      </c>
      <c r="H221" s="23" t="s">
        <v>1461</v>
      </c>
    </row>
    <row r="222" spans="1:8">
      <c r="A222" s="27" t="s">
        <v>1937</v>
      </c>
      <c r="B222" s="24" t="s">
        <v>519</v>
      </c>
      <c r="C222" s="52" t="s">
        <v>924</v>
      </c>
      <c r="D222" s="67">
        <v>5600</v>
      </c>
      <c r="E222" s="54" t="s">
        <v>1275</v>
      </c>
      <c r="F222" s="22" t="s">
        <v>1259</v>
      </c>
      <c r="G222" s="47" t="s">
        <v>1166</v>
      </c>
      <c r="H222" s="23" t="s">
        <v>1461</v>
      </c>
    </row>
    <row r="223" spans="1:8">
      <c r="A223" s="27" t="s">
        <v>1938</v>
      </c>
      <c r="B223" s="24" t="s">
        <v>663</v>
      </c>
      <c r="C223" s="52" t="s">
        <v>1003</v>
      </c>
      <c r="D223" s="67" t="s">
        <v>1597</v>
      </c>
      <c r="E223" s="54" t="s">
        <v>1300</v>
      </c>
      <c r="F223" s="22" t="s">
        <v>1260</v>
      </c>
      <c r="G223" s="47" t="s">
        <v>1187</v>
      </c>
      <c r="H223" s="23" t="s">
        <v>1474</v>
      </c>
    </row>
    <row r="224" spans="1:8">
      <c r="A224" s="27" t="s">
        <v>1939</v>
      </c>
      <c r="B224" s="24" t="s">
        <v>822</v>
      </c>
      <c r="C224" s="52" t="s">
        <v>914</v>
      </c>
      <c r="D224" s="67" t="s">
        <v>1597</v>
      </c>
      <c r="E224" s="54" t="s">
        <v>1285</v>
      </c>
      <c r="F224" s="22" t="s">
        <v>1259</v>
      </c>
      <c r="G224" s="47" t="s">
        <v>1197</v>
      </c>
      <c r="H224" s="23" t="s">
        <v>1467</v>
      </c>
    </row>
    <row r="225" spans="1:8">
      <c r="A225" s="27" t="s">
        <v>1940</v>
      </c>
      <c r="B225" s="24" t="s">
        <v>163</v>
      </c>
      <c r="C225" s="52" t="s">
        <v>927</v>
      </c>
      <c r="D225" s="67">
        <v>5555</v>
      </c>
      <c r="E225" s="54" t="s">
        <v>1267</v>
      </c>
      <c r="F225" s="22" t="s">
        <v>1260</v>
      </c>
      <c r="G225" s="47" t="s">
        <v>1168</v>
      </c>
      <c r="H225" s="23" t="s">
        <v>1474</v>
      </c>
    </row>
    <row r="226" spans="1:8">
      <c r="A226" s="27" t="s">
        <v>1941</v>
      </c>
      <c r="B226" s="24" t="s">
        <v>162</v>
      </c>
      <c r="C226" s="52" t="s">
        <v>844</v>
      </c>
      <c r="D226" s="67">
        <v>5555</v>
      </c>
      <c r="E226" s="54" t="s">
        <v>1267</v>
      </c>
      <c r="F226" s="22" t="s">
        <v>1260</v>
      </c>
      <c r="G226" s="47" t="s">
        <v>1168</v>
      </c>
      <c r="H226" s="23" t="s">
        <v>1474</v>
      </c>
    </row>
    <row r="227" spans="1:8">
      <c r="A227" s="27" t="s">
        <v>1942</v>
      </c>
      <c r="B227" s="24" t="s">
        <v>163</v>
      </c>
      <c r="C227" s="52" t="s">
        <v>927</v>
      </c>
      <c r="D227" s="67">
        <v>5555</v>
      </c>
      <c r="E227" s="54" t="s">
        <v>1267</v>
      </c>
      <c r="F227" s="22" t="s">
        <v>1260</v>
      </c>
      <c r="G227" s="47" t="s">
        <v>1168</v>
      </c>
      <c r="H227" s="23" t="s">
        <v>1474</v>
      </c>
    </row>
    <row r="228" spans="1:8">
      <c r="A228" s="27" t="s">
        <v>1943</v>
      </c>
      <c r="B228" s="24" t="s">
        <v>619</v>
      </c>
      <c r="C228" s="52" t="s">
        <v>1037</v>
      </c>
      <c r="D228" s="67" t="s">
        <v>1598</v>
      </c>
      <c r="E228" s="54" t="s">
        <v>1302</v>
      </c>
      <c r="F228" s="22" t="s">
        <v>1260</v>
      </c>
      <c r="G228" s="47" t="s">
        <v>1397</v>
      </c>
      <c r="H228" s="23" t="s">
        <v>1474</v>
      </c>
    </row>
    <row r="229" spans="1:8">
      <c r="A229" s="27" t="s">
        <v>1944</v>
      </c>
      <c r="B229" s="24" t="s">
        <v>53</v>
      </c>
      <c r="C229" s="52" t="s">
        <v>844</v>
      </c>
      <c r="D229" s="67">
        <v>5550</v>
      </c>
      <c r="E229" s="54" t="s">
        <v>1267</v>
      </c>
      <c r="F229" s="22" t="s">
        <v>1260</v>
      </c>
      <c r="G229" s="47" t="s">
        <v>1168</v>
      </c>
      <c r="H229" s="23" t="s">
        <v>1474</v>
      </c>
    </row>
    <row r="230" spans="1:8">
      <c r="A230" s="27" t="s">
        <v>1945</v>
      </c>
      <c r="B230" s="24" t="s">
        <v>698</v>
      </c>
      <c r="C230" s="52" t="s">
        <v>1036</v>
      </c>
      <c r="D230" s="67">
        <v>5545</v>
      </c>
      <c r="E230" s="54" t="s">
        <v>1302</v>
      </c>
      <c r="F230" s="22" t="s">
        <v>1260</v>
      </c>
      <c r="G230" s="47" t="s">
        <v>1397</v>
      </c>
      <c r="H230" s="23" t="s">
        <v>1474</v>
      </c>
    </row>
    <row r="231" spans="1:8">
      <c r="A231" s="27" t="s">
        <v>1946</v>
      </c>
      <c r="B231" s="24" t="s">
        <v>453</v>
      </c>
      <c r="C231" s="52" t="s">
        <v>1056</v>
      </c>
      <c r="D231" s="67" t="s">
        <v>1599</v>
      </c>
      <c r="E231" s="54" t="s">
        <v>1278</v>
      </c>
      <c r="F231" s="22" t="s">
        <v>1260</v>
      </c>
      <c r="G231" s="47" t="s">
        <v>1193</v>
      </c>
      <c r="H231" s="23" t="s">
        <v>1480</v>
      </c>
    </row>
    <row r="232" spans="1:8">
      <c r="A232" s="27" t="s">
        <v>1947</v>
      </c>
      <c r="B232" s="24" t="s">
        <v>453</v>
      </c>
      <c r="C232" s="52" t="s">
        <v>1056</v>
      </c>
      <c r="D232" s="67" t="s">
        <v>1599</v>
      </c>
      <c r="E232" s="54" t="s">
        <v>1278</v>
      </c>
      <c r="F232" s="22" t="s">
        <v>1260</v>
      </c>
      <c r="G232" s="47" t="s">
        <v>1193</v>
      </c>
      <c r="H232" s="23" t="s">
        <v>1480</v>
      </c>
    </row>
    <row r="233" spans="1:8">
      <c r="A233" s="27" t="s">
        <v>1948</v>
      </c>
      <c r="B233" s="24" t="s">
        <v>341</v>
      </c>
      <c r="C233" s="52" t="s">
        <v>864</v>
      </c>
      <c r="D233" s="67" t="s">
        <v>1600</v>
      </c>
      <c r="E233" s="54" t="s">
        <v>1280</v>
      </c>
      <c r="F233" s="22" t="s">
        <v>1260</v>
      </c>
      <c r="G233" s="47" t="s">
        <v>1192</v>
      </c>
      <c r="H233" s="23" t="s">
        <v>1463</v>
      </c>
    </row>
    <row r="234" spans="1:8">
      <c r="A234" s="27" t="s">
        <v>1949</v>
      </c>
      <c r="B234" s="24" t="s">
        <v>613</v>
      </c>
      <c r="C234" s="52" t="s">
        <v>993</v>
      </c>
      <c r="D234" s="67" t="s">
        <v>1600</v>
      </c>
      <c r="E234" s="54" t="s">
        <v>1321</v>
      </c>
      <c r="F234" s="22" t="s">
        <v>1259</v>
      </c>
      <c r="G234" s="47" t="s">
        <v>1376</v>
      </c>
      <c r="H234" s="23" t="s">
        <v>1461</v>
      </c>
    </row>
    <row r="235" spans="1:8">
      <c r="A235" s="27" t="s">
        <v>1950</v>
      </c>
      <c r="B235" s="24" t="s">
        <v>53</v>
      </c>
      <c r="C235" s="52" t="s">
        <v>844</v>
      </c>
      <c r="D235" s="67" t="s">
        <v>1601</v>
      </c>
      <c r="E235" s="54" t="s">
        <v>1267</v>
      </c>
      <c r="F235" s="22" t="s">
        <v>1260</v>
      </c>
      <c r="G235" s="47" t="s">
        <v>1168</v>
      </c>
      <c r="H235" s="23" t="s">
        <v>1474</v>
      </c>
    </row>
    <row r="236" spans="1:8">
      <c r="A236" s="27" t="s">
        <v>1951</v>
      </c>
      <c r="B236" s="24" t="s">
        <v>671</v>
      </c>
      <c r="C236" s="52" t="s">
        <v>1005</v>
      </c>
      <c r="D236" s="67" t="s">
        <v>1601</v>
      </c>
      <c r="E236" s="54" t="s">
        <v>1267</v>
      </c>
      <c r="F236" s="22" t="s">
        <v>1260</v>
      </c>
      <c r="G236" s="47" t="s">
        <v>1168</v>
      </c>
      <c r="H236" s="23" t="s">
        <v>1474</v>
      </c>
    </row>
    <row r="237" spans="1:8">
      <c r="A237" s="27" t="s">
        <v>1952</v>
      </c>
      <c r="B237" s="24" t="s">
        <v>671</v>
      </c>
      <c r="C237" s="52" t="s">
        <v>1005</v>
      </c>
      <c r="D237" s="67" t="s">
        <v>1602</v>
      </c>
      <c r="E237" s="54" t="s">
        <v>1267</v>
      </c>
      <c r="F237" s="22" t="s">
        <v>1260</v>
      </c>
      <c r="G237" s="47" t="s">
        <v>1168</v>
      </c>
      <c r="H237" s="23" t="s">
        <v>1474</v>
      </c>
    </row>
    <row r="238" spans="1:8">
      <c r="A238" s="27" t="s">
        <v>1953</v>
      </c>
      <c r="B238" s="24" t="s">
        <v>673</v>
      </c>
      <c r="C238" s="52" t="s">
        <v>919</v>
      </c>
      <c r="D238" s="67" t="s">
        <v>1603</v>
      </c>
      <c r="E238" s="54" t="s">
        <v>1267</v>
      </c>
      <c r="F238" s="22" t="s">
        <v>1260</v>
      </c>
      <c r="G238" s="47" t="s">
        <v>1168</v>
      </c>
      <c r="H238" s="23" t="s">
        <v>1474</v>
      </c>
    </row>
    <row r="239" spans="1:8">
      <c r="A239" s="27" t="s">
        <v>1954</v>
      </c>
      <c r="B239" s="24" t="s">
        <v>209</v>
      </c>
      <c r="C239" s="52" t="s">
        <v>948</v>
      </c>
      <c r="D239" s="67" t="s">
        <v>1604</v>
      </c>
      <c r="E239" s="54" t="s">
        <v>1267</v>
      </c>
      <c r="F239" s="22" t="s">
        <v>1260</v>
      </c>
      <c r="G239" s="47" t="s">
        <v>1168</v>
      </c>
      <c r="H239" s="23" t="s">
        <v>1474</v>
      </c>
    </row>
    <row r="240" spans="1:8">
      <c r="A240" s="27" t="s">
        <v>1955</v>
      </c>
      <c r="B240" s="24" t="s">
        <v>137</v>
      </c>
      <c r="C240" s="52" t="s">
        <v>949</v>
      </c>
      <c r="D240" s="67" t="s">
        <v>1605</v>
      </c>
      <c r="E240" s="54" t="s">
        <v>1268</v>
      </c>
      <c r="F240" s="22" t="s">
        <v>1260</v>
      </c>
      <c r="G240" s="47" t="s">
        <v>1157</v>
      </c>
      <c r="H240" s="23" t="s">
        <v>1474</v>
      </c>
    </row>
    <row r="241" spans="1:9" ht="18.5">
      <c r="A241" s="27" t="s">
        <v>1956</v>
      </c>
      <c r="B241" s="24" t="s">
        <v>360</v>
      </c>
      <c r="C241" s="52" t="s">
        <v>941</v>
      </c>
      <c r="D241" s="67" t="s">
        <v>1605</v>
      </c>
      <c r="E241" s="54" t="s">
        <v>1267</v>
      </c>
      <c r="F241" s="22" t="s">
        <v>1260</v>
      </c>
      <c r="G241" s="47" t="s">
        <v>1188</v>
      </c>
      <c r="H241" s="23" t="s">
        <v>1474</v>
      </c>
      <c r="I241" s="43"/>
    </row>
    <row r="242" spans="1:9">
      <c r="A242" s="27" t="s">
        <v>1957</v>
      </c>
      <c r="B242" s="24" t="s">
        <v>633</v>
      </c>
      <c r="C242" s="52" t="s">
        <v>926</v>
      </c>
      <c r="D242" s="67" t="s">
        <v>1606</v>
      </c>
      <c r="E242" s="54" t="s">
        <v>1305</v>
      </c>
      <c r="F242" s="22" t="s">
        <v>1260</v>
      </c>
      <c r="G242" s="47" t="s">
        <v>1306</v>
      </c>
      <c r="H242" s="23" t="s">
        <v>1468</v>
      </c>
    </row>
    <row r="243" spans="1:9">
      <c r="A243" s="27" t="s">
        <v>1958</v>
      </c>
      <c r="B243" s="24" t="s">
        <v>286</v>
      </c>
      <c r="C243" s="52" t="s">
        <v>912</v>
      </c>
      <c r="D243" s="67" t="s">
        <v>1607</v>
      </c>
      <c r="E243" s="54" t="s">
        <v>1302</v>
      </c>
      <c r="F243" s="22" t="s">
        <v>1260</v>
      </c>
      <c r="G243" s="47" t="s">
        <v>1191</v>
      </c>
      <c r="H243" s="23" t="s">
        <v>1464</v>
      </c>
    </row>
    <row r="244" spans="1:9">
      <c r="A244" s="27" t="s">
        <v>1959</v>
      </c>
      <c r="B244" s="24" t="s">
        <v>810</v>
      </c>
      <c r="C244" s="52" t="s">
        <v>857</v>
      </c>
      <c r="D244" s="67" t="s">
        <v>1608</v>
      </c>
      <c r="E244" s="54" t="s">
        <v>1317</v>
      </c>
      <c r="F244" s="22" t="s">
        <v>1259</v>
      </c>
      <c r="G244" s="47" t="s">
        <v>1206</v>
      </c>
      <c r="H244" s="23" t="s">
        <v>1477</v>
      </c>
    </row>
    <row r="245" spans="1:9">
      <c r="A245" s="27" t="s">
        <v>1960</v>
      </c>
      <c r="B245" s="24" t="s">
        <v>214</v>
      </c>
      <c r="C245" s="52" t="s">
        <v>848</v>
      </c>
      <c r="D245" s="67" t="s">
        <v>1609</v>
      </c>
      <c r="E245" s="54" t="s">
        <v>1267</v>
      </c>
      <c r="F245" s="22" t="s">
        <v>1260</v>
      </c>
      <c r="G245" s="47" t="s">
        <v>1168</v>
      </c>
      <c r="H245" s="23" t="s">
        <v>1474</v>
      </c>
    </row>
    <row r="246" spans="1:9">
      <c r="A246" s="27" t="s">
        <v>1961</v>
      </c>
      <c r="B246" s="24" t="s">
        <v>366</v>
      </c>
      <c r="C246" s="52" t="s">
        <v>906</v>
      </c>
      <c r="D246" s="67" t="s">
        <v>1610</v>
      </c>
      <c r="E246" s="54" t="s">
        <v>1323</v>
      </c>
      <c r="F246" s="22" t="s">
        <v>1259</v>
      </c>
      <c r="G246" s="47" t="s">
        <v>1211</v>
      </c>
      <c r="H246" s="23" t="s">
        <v>1477</v>
      </c>
    </row>
    <row r="247" spans="1:9">
      <c r="A247" s="27" t="s">
        <v>1962</v>
      </c>
      <c r="B247" s="24" t="s">
        <v>588</v>
      </c>
      <c r="C247" s="52" t="s">
        <v>984</v>
      </c>
      <c r="D247" s="67" t="s">
        <v>1611</v>
      </c>
      <c r="E247" s="54" t="s">
        <v>1284</v>
      </c>
      <c r="F247" s="22" t="s">
        <v>1259</v>
      </c>
      <c r="G247" s="47" t="s">
        <v>1174</v>
      </c>
      <c r="H247" s="23" t="s">
        <v>1461</v>
      </c>
    </row>
    <row r="248" spans="1:9">
      <c r="A248" s="27" t="s">
        <v>1963</v>
      </c>
      <c r="B248" s="24" t="s">
        <v>712</v>
      </c>
      <c r="C248" s="52" t="s">
        <v>855</v>
      </c>
      <c r="D248" s="67" t="s">
        <v>1612</v>
      </c>
      <c r="E248" s="54" t="s">
        <v>1267</v>
      </c>
      <c r="F248" s="22" t="s">
        <v>1260</v>
      </c>
      <c r="G248" s="47" t="s">
        <v>1168</v>
      </c>
      <c r="H248" s="23" t="s">
        <v>1474</v>
      </c>
    </row>
    <row r="249" spans="1:9">
      <c r="A249" s="27" t="s">
        <v>1964</v>
      </c>
      <c r="B249" s="24" t="s">
        <v>761</v>
      </c>
      <c r="C249" s="52" t="s">
        <v>833</v>
      </c>
      <c r="D249" s="67" t="s">
        <v>1613</v>
      </c>
      <c r="E249" s="55" t="s">
        <v>1277</v>
      </c>
      <c r="F249" s="22" t="s">
        <v>1259</v>
      </c>
      <c r="G249" s="47" t="s">
        <v>1274</v>
      </c>
      <c r="H249" s="23" t="s">
        <v>1064</v>
      </c>
    </row>
    <row r="250" spans="1:9">
      <c r="A250" s="27" t="s">
        <v>1965</v>
      </c>
      <c r="B250" s="24" t="s">
        <v>48</v>
      </c>
      <c r="C250" s="52" t="s">
        <v>846</v>
      </c>
      <c r="D250" s="67" t="s">
        <v>1613</v>
      </c>
      <c r="E250" s="54" t="s">
        <v>1278</v>
      </c>
      <c r="F250" s="22" t="s">
        <v>1260</v>
      </c>
      <c r="G250" s="47" t="s">
        <v>1279</v>
      </c>
      <c r="H250" s="23" t="s">
        <v>1474</v>
      </c>
    </row>
    <row r="251" spans="1:9">
      <c r="A251" s="27" t="s">
        <v>1966</v>
      </c>
      <c r="B251" s="24" t="s">
        <v>417</v>
      </c>
      <c r="C251" s="52" t="s">
        <v>894</v>
      </c>
      <c r="D251" s="67" t="s">
        <v>1614</v>
      </c>
      <c r="E251" s="54" t="s">
        <v>1424</v>
      </c>
      <c r="F251" s="22" t="s">
        <v>1259</v>
      </c>
      <c r="G251" s="47" t="s">
        <v>1423</v>
      </c>
      <c r="H251" s="23" t="s">
        <v>1070</v>
      </c>
    </row>
    <row r="252" spans="1:9">
      <c r="A252" s="27" t="s">
        <v>1967</v>
      </c>
      <c r="B252" s="24" t="s">
        <v>112</v>
      </c>
      <c r="C252" s="52" t="s">
        <v>870</v>
      </c>
      <c r="D252" s="67" t="s">
        <v>1615</v>
      </c>
      <c r="E252" s="54" t="s">
        <v>1295</v>
      </c>
      <c r="F252" s="22" t="s">
        <v>1259</v>
      </c>
      <c r="G252" s="47" t="s">
        <v>1184</v>
      </c>
      <c r="H252" s="23" t="s">
        <v>1461</v>
      </c>
    </row>
    <row r="253" spans="1:9">
      <c r="A253" s="27" t="s">
        <v>1968</v>
      </c>
      <c r="B253" s="24" t="s">
        <v>682</v>
      </c>
      <c r="C253" s="52" t="s">
        <v>846</v>
      </c>
      <c r="D253" s="67" t="s">
        <v>1616</v>
      </c>
      <c r="E253" s="54" t="s">
        <v>1278</v>
      </c>
      <c r="F253" s="22" t="s">
        <v>1260</v>
      </c>
      <c r="G253" s="47" t="s">
        <v>1398</v>
      </c>
      <c r="H253" s="23" t="s">
        <v>1474</v>
      </c>
    </row>
    <row r="254" spans="1:9">
      <c r="A254" s="27" t="s">
        <v>1969</v>
      </c>
      <c r="B254" s="24" t="s">
        <v>541</v>
      </c>
      <c r="C254" s="52" t="s">
        <v>986</v>
      </c>
      <c r="D254" s="67" t="s">
        <v>1617</v>
      </c>
      <c r="E254" s="54" t="s">
        <v>1345</v>
      </c>
      <c r="F254" s="22" t="s">
        <v>1259</v>
      </c>
      <c r="G254" s="47" t="s">
        <v>1364</v>
      </c>
      <c r="H254" s="23" t="s">
        <v>1461</v>
      </c>
    </row>
    <row r="255" spans="1:9">
      <c r="A255" s="27" t="s">
        <v>1970</v>
      </c>
      <c r="B255" s="24" t="s">
        <v>498</v>
      </c>
      <c r="C255" s="52" t="s">
        <v>978</v>
      </c>
      <c r="D255" s="67" t="s">
        <v>1617</v>
      </c>
      <c r="E255" s="54" t="s">
        <v>1372</v>
      </c>
      <c r="F255" s="22" t="s">
        <v>1259</v>
      </c>
      <c r="G255" s="47" t="s">
        <v>1371</v>
      </c>
      <c r="H255" s="23" t="s">
        <v>1461</v>
      </c>
    </row>
    <row r="256" spans="1:9">
      <c r="A256" s="27" t="s">
        <v>2216</v>
      </c>
      <c r="B256" s="24" t="s">
        <v>252</v>
      </c>
      <c r="C256" s="52" t="s">
        <v>912</v>
      </c>
      <c r="D256" s="67">
        <v>4240</v>
      </c>
      <c r="E256" s="54" t="s">
        <v>1268</v>
      </c>
      <c r="F256" s="22" t="s">
        <v>1260</v>
      </c>
      <c r="G256" s="47" t="s">
        <v>1333</v>
      </c>
      <c r="H256" s="23" t="s">
        <v>1332</v>
      </c>
    </row>
    <row r="257" spans="1:8">
      <c r="A257" s="27" t="s">
        <v>1971</v>
      </c>
      <c r="B257" s="24" t="s">
        <v>541</v>
      </c>
      <c r="C257" s="52" t="s">
        <v>986</v>
      </c>
      <c r="D257" s="67" t="s">
        <v>1618</v>
      </c>
      <c r="E257" s="54" t="s">
        <v>1345</v>
      </c>
      <c r="F257" s="22" t="s">
        <v>1259</v>
      </c>
      <c r="G257" s="47" t="s">
        <v>1364</v>
      </c>
      <c r="H257" s="23" t="s">
        <v>1461</v>
      </c>
    </row>
    <row r="258" spans="1:8">
      <c r="A258" s="27" t="s">
        <v>1972</v>
      </c>
      <c r="B258" s="24" t="s">
        <v>621</v>
      </c>
      <c r="C258" s="52" t="s">
        <v>903</v>
      </c>
      <c r="D258" s="67" t="s">
        <v>1618</v>
      </c>
      <c r="E258" s="54" t="s">
        <v>1378</v>
      </c>
      <c r="F258" s="22" t="s">
        <v>1259</v>
      </c>
      <c r="G258" s="47" t="s">
        <v>1377</v>
      </c>
      <c r="H258" s="23" t="s">
        <v>1461</v>
      </c>
    </row>
    <row r="259" spans="1:8">
      <c r="A259" s="27" t="s">
        <v>1973</v>
      </c>
      <c r="B259" s="24" t="s">
        <v>644</v>
      </c>
      <c r="C259" s="52" t="s">
        <v>888</v>
      </c>
      <c r="D259" s="67" t="s">
        <v>1619</v>
      </c>
      <c r="E259" s="54" t="s">
        <v>1300</v>
      </c>
      <c r="F259" s="22" t="s">
        <v>1260</v>
      </c>
      <c r="G259" s="47" t="s">
        <v>1187</v>
      </c>
      <c r="H259" s="23" t="s">
        <v>1474</v>
      </c>
    </row>
    <row r="260" spans="1:8">
      <c r="A260" s="27" t="s">
        <v>1974</v>
      </c>
      <c r="B260" s="24" t="s">
        <v>1307</v>
      </c>
      <c r="C260" s="52" t="s">
        <v>922</v>
      </c>
      <c r="D260" s="67" t="s">
        <v>1619</v>
      </c>
      <c r="E260" s="54" t="s">
        <v>1305</v>
      </c>
      <c r="F260" s="22" t="s">
        <v>1260</v>
      </c>
      <c r="G260" s="47" t="s">
        <v>1306</v>
      </c>
      <c r="H260" s="23" t="s">
        <v>1474</v>
      </c>
    </row>
    <row r="261" spans="1:8">
      <c r="A261" s="27" t="s">
        <v>1975</v>
      </c>
      <c r="B261" s="24" t="s">
        <v>596</v>
      </c>
      <c r="C261" s="52" t="s">
        <v>1033</v>
      </c>
      <c r="D261" s="67" t="s">
        <v>1620</v>
      </c>
      <c r="E261" s="54" t="s">
        <v>1268</v>
      </c>
      <c r="F261" s="22" t="s">
        <v>1260</v>
      </c>
      <c r="G261" s="47" t="s">
        <v>1160</v>
      </c>
      <c r="H261" s="23" t="s">
        <v>1474</v>
      </c>
    </row>
    <row r="262" spans="1:8">
      <c r="A262" s="27" t="s">
        <v>1976</v>
      </c>
      <c r="B262" s="24" t="s">
        <v>293</v>
      </c>
      <c r="C262" s="52" t="s">
        <v>892</v>
      </c>
      <c r="D262" s="67" t="s">
        <v>1620</v>
      </c>
      <c r="E262" s="54" t="s">
        <v>1301</v>
      </c>
      <c r="F262" s="22" t="s">
        <v>1260</v>
      </c>
      <c r="G262" s="47" t="s">
        <v>1190</v>
      </c>
      <c r="H262" s="23" t="s">
        <v>1463</v>
      </c>
    </row>
    <row r="263" spans="1:8">
      <c r="A263" s="27" t="s">
        <v>1977</v>
      </c>
      <c r="B263" s="24" t="s">
        <v>465</v>
      </c>
      <c r="C263" s="52" t="s">
        <v>967</v>
      </c>
      <c r="D263" s="67" t="s">
        <v>1621</v>
      </c>
      <c r="E263" s="54" t="s">
        <v>1296</v>
      </c>
      <c r="F263" s="22" t="s">
        <v>1259</v>
      </c>
      <c r="G263" s="47" t="s">
        <v>1438</v>
      </c>
      <c r="H263" s="23" t="s">
        <v>1479</v>
      </c>
    </row>
    <row r="264" spans="1:8">
      <c r="A264" s="27" t="s">
        <v>1978</v>
      </c>
      <c r="B264" s="24" t="s">
        <v>465</v>
      </c>
      <c r="C264" s="52" t="s">
        <v>967</v>
      </c>
      <c r="D264" s="67" t="s">
        <v>1621</v>
      </c>
      <c r="E264" s="54" t="s">
        <v>1296</v>
      </c>
      <c r="F264" s="22" t="s">
        <v>1259</v>
      </c>
      <c r="G264" s="47" t="s">
        <v>1438</v>
      </c>
      <c r="H264" s="23" t="s">
        <v>1476</v>
      </c>
    </row>
    <row r="265" spans="1:8">
      <c r="A265" s="27" t="s">
        <v>1979</v>
      </c>
      <c r="B265" s="24" t="s">
        <v>739</v>
      </c>
      <c r="C265" s="52" t="s">
        <v>997</v>
      </c>
      <c r="D265" s="67" t="s">
        <v>1621</v>
      </c>
      <c r="E265" s="54" t="s">
        <v>1268</v>
      </c>
      <c r="F265" s="22" t="s">
        <v>1260</v>
      </c>
      <c r="G265" s="47" t="s">
        <v>1172</v>
      </c>
      <c r="H265" s="23" t="s">
        <v>1474</v>
      </c>
    </row>
    <row r="266" spans="1:8">
      <c r="A266" s="27" t="s">
        <v>1980</v>
      </c>
      <c r="B266" s="24" t="s">
        <v>331</v>
      </c>
      <c r="C266" s="52" t="s">
        <v>875</v>
      </c>
      <c r="D266" s="67" t="s">
        <v>1621</v>
      </c>
      <c r="E266" s="54" t="s">
        <v>1300</v>
      </c>
      <c r="F266" s="22" t="s">
        <v>1260</v>
      </c>
      <c r="G266" s="47" t="s">
        <v>1187</v>
      </c>
      <c r="H266" s="23" t="s">
        <v>1463</v>
      </c>
    </row>
    <row r="267" spans="1:8">
      <c r="A267" s="27" t="s">
        <v>1981</v>
      </c>
      <c r="B267" s="24" t="s">
        <v>196</v>
      </c>
      <c r="C267" s="52" t="s">
        <v>942</v>
      </c>
      <c r="D267" s="67" t="s">
        <v>1622</v>
      </c>
      <c r="E267" s="54" t="s">
        <v>1308</v>
      </c>
      <c r="F267" s="22" t="s">
        <v>1259</v>
      </c>
      <c r="G267" s="47" t="s">
        <v>1200</v>
      </c>
      <c r="H267" s="23" t="s">
        <v>1474</v>
      </c>
    </row>
    <row r="268" spans="1:8">
      <c r="A268" s="27" t="s">
        <v>1982</v>
      </c>
      <c r="B268" s="24" t="s">
        <v>764</v>
      </c>
      <c r="C268" s="52" t="s">
        <v>860</v>
      </c>
      <c r="D268" s="67" t="s">
        <v>1622</v>
      </c>
      <c r="E268" s="54" t="s">
        <v>1303</v>
      </c>
      <c r="F268" s="22" t="s">
        <v>1260</v>
      </c>
      <c r="G268" s="47" t="s">
        <v>1194</v>
      </c>
      <c r="H268" s="23" t="s">
        <v>1464</v>
      </c>
    </row>
    <row r="269" spans="1:8">
      <c r="A269" s="27" t="s">
        <v>1983</v>
      </c>
      <c r="B269" s="24" t="s">
        <v>636</v>
      </c>
      <c r="C269" s="52" t="s">
        <v>1021</v>
      </c>
      <c r="D269" s="67" t="s">
        <v>1623</v>
      </c>
      <c r="E269" s="54" t="s">
        <v>1268</v>
      </c>
      <c r="F269" s="22" t="s">
        <v>1260</v>
      </c>
      <c r="G269" s="47" t="s">
        <v>1172</v>
      </c>
      <c r="H269" s="23" t="s">
        <v>1474</v>
      </c>
    </row>
    <row r="270" spans="1:8">
      <c r="A270" s="27" t="s">
        <v>1984</v>
      </c>
      <c r="B270" s="24" t="s">
        <v>636</v>
      </c>
      <c r="C270" s="52" t="s">
        <v>1021</v>
      </c>
      <c r="D270" s="67" t="s">
        <v>1624</v>
      </c>
      <c r="E270" s="54" t="s">
        <v>1268</v>
      </c>
      <c r="F270" s="22" t="s">
        <v>1260</v>
      </c>
      <c r="G270" s="47" t="s">
        <v>1172</v>
      </c>
      <c r="H270" s="23" t="s">
        <v>1474</v>
      </c>
    </row>
    <row r="271" spans="1:8">
      <c r="A271" s="27" t="s">
        <v>1985</v>
      </c>
      <c r="B271" s="24" t="s">
        <v>82</v>
      </c>
      <c r="C271" s="52" t="s">
        <v>964</v>
      </c>
      <c r="D271" s="67" t="s">
        <v>1625</v>
      </c>
      <c r="E271" s="54" t="s">
        <v>1313</v>
      </c>
      <c r="F271" s="22" t="s">
        <v>1262</v>
      </c>
      <c r="G271" s="47" t="s">
        <v>1218</v>
      </c>
      <c r="H271" s="23" t="s">
        <v>1478</v>
      </c>
    </row>
    <row r="272" spans="1:8">
      <c r="A272" s="27" t="s">
        <v>1986</v>
      </c>
      <c r="B272" s="24" t="s">
        <v>485</v>
      </c>
      <c r="C272" s="52" t="s">
        <v>948</v>
      </c>
      <c r="D272" s="67" t="s">
        <v>1626</v>
      </c>
      <c r="E272" s="54" t="s">
        <v>1267</v>
      </c>
      <c r="F272" s="22" t="s">
        <v>1260</v>
      </c>
      <c r="G272" s="47" t="s">
        <v>1168</v>
      </c>
      <c r="H272" s="23" t="s">
        <v>1474</v>
      </c>
    </row>
    <row r="273" spans="1:8">
      <c r="A273" s="27" t="s">
        <v>1987</v>
      </c>
      <c r="B273" s="24" t="s">
        <v>104</v>
      </c>
      <c r="C273" s="52" t="s">
        <v>919</v>
      </c>
      <c r="D273" s="67" t="s">
        <v>1626</v>
      </c>
      <c r="E273" s="54" t="s">
        <v>1267</v>
      </c>
      <c r="F273" s="22" t="s">
        <v>1260</v>
      </c>
      <c r="G273" s="47" t="s">
        <v>1168</v>
      </c>
      <c r="H273" s="23" t="s">
        <v>1474</v>
      </c>
    </row>
    <row r="274" spans="1:8">
      <c r="A274" s="27" t="s">
        <v>1988</v>
      </c>
      <c r="B274" s="24" t="s">
        <v>623</v>
      </c>
      <c r="C274" s="52" t="s">
        <v>873</v>
      </c>
      <c r="D274" s="67" t="s">
        <v>1626</v>
      </c>
      <c r="E274" s="54" t="s">
        <v>1395</v>
      </c>
      <c r="F274" s="22" t="s">
        <v>1260</v>
      </c>
      <c r="G274" s="47" t="s">
        <v>1394</v>
      </c>
      <c r="H274" s="23" t="s">
        <v>1474</v>
      </c>
    </row>
    <row r="275" spans="1:8">
      <c r="A275" s="27" t="s">
        <v>1989</v>
      </c>
      <c r="B275" s="24" t="s">
        <v>96</v>
      </c>
      <c r="C275" s="52" t="s">
        <v>872</v>
      </c>
      <c r="D275" s="67" t="s">
        <v>1627</v>
      </c>
      <c r="E275" s="54" t="s">
        <v>1298</v>
      </c>
      <c r="F275" s="22" t="s">
        <v>1270</v>
      </c>
      <c r="G275" s="47" t="s">
        <v>1297</v>
      </c>
      <c r="H275" s="23" t="s">
        <v>1461</v>
      </c>
    </row>
    <row r="276" spans="1:8">
      <c r="A276" s="27" t="s">
        <v>1990</v>
      </c>
      <c r="B276" s="24" t="s">
        <v>362</v>
      </c>
      <c r="C276" s="52" t="s">
        <v>953</v>
      </c>
      <c r="D276" s="67" t="s">
        <v>1628</v>
      </c>
      <c r="E276" s="54" t="s">
        <v>1316</v>
      </c>
      <c r="F276" s="22" t="s">
        <v>1259</v>
      </c>
      <c r="G276" s="47" t="s">
        <v>1205</v>
      </c>
      <c r="H276" s="23" t="s">
        <v>1477</v>
      </c>
    </row>
    <row r="277" spans="1:8">
      <c r="A277" s="27" t="s">
        <v>1991</v>
      </c>
      <c r="B277" s="24" t="s">
        <v>649</v>
      </c>
      <c r="C277" s="52" t="s">
        <v>997</v>
      </c>
      <c r="D277" s="67" t="s">
        <v>1629</v>
      </c>
      <c r="E277" s="54" t="s">
        <v>1268</v>
      </c>
      <c r="F277" s="22" t="s">
        <v>1260</v>
      </c>
      <c r="G277" s="47" t="s">
        <v>1172</v>
      </c>
      <c r="H277" s="23" t="s">
        <v>1474</v>
      </c>
    </row>
    <row r="278" spans="1:8">
      <c r="A278" s="27" t="s">
        <v>1992</v>
      </c>
      <c r="B278" s="24" t="s">
        <v>468</v>
      </c>
      <c r="C278" s="52" t="s">
        <v>997</v>
      </c>
      <c r="D278" s="67" t="s">
        <v>1630</v>
      </c>
      <c r="E278" s="54" t="s">
        <v>1268</v>
      </c>
      <c r="F278" s="22" t="s">
        <v>1260</v>
      </c>
      <c r="G278" s="47" t="s">
        <v>1172</v>
      </c>
      <c r="H278" s="23" t="s">
        <v>1474</v>
      </c>
    </row>
    <row r="279" spans="1:8">
      <c r="A279" s="27" t="s">
        <v>1993</v>
      </c>
      <c r="B279" s="24" t="s">
        <v>175</v>
      </c>
      <c r="C279" s="52" t="s">
        <v>935</v>
      </c>
      <c r="D279" s="67" t="s">
        <v>1631</v>
      </c>
      <c r="E279" s="54" t="s">
        <v>1310</v>
      </c>
      <c r="F279" s="22" t="s">
        <v>1260</v>
      </c>
      <c r="G279" s="47" t="s">
        <v>1201</v>
      </c>
      <c r="H279" s="23" t="s">
        <v>1474</v>
      </c>
    </row>
    <row r="280" spans="1:8">
      <c r="A280" s="27" t="s">
        <v>1994</v>
      </c>
      <c r="B280" s="24" t="s">
        <v>271</v>
      </c>
      <c r="C280" s="52" t="s">
        <v>902</v>
      </c>
      <c r="D280" s="67" t="s">
        <v>1632</v>
      </c>
      <c r="E280" s="54" t="s">
        <v>1302</v>
      </c>
      <c r="F280" s="22" t="s">
        <v>1260</v>
      </c>
      <c r="G280" s="47" t="s">
        <v>1191</v>
      </c>
      <c r="H280" s="23" t="s">
        <v>1463</v>
      </c>
    </row>
    <row r="281" spans="1:8">
      <c r="A281" s="27" t="s">
        <v>1995</v>
      </c>
      <c r="B281" s="24" t="s">
        <v>530</v>
      </c>
      <c r="C281" s="52" t="s">
        <v>988</v>
      </c>
      <c r="D281" s="67" t="s">
        <v>1633</v>
      </c>
      <c r="E281" s="54" t="s">
        <v>1368</v>
      </c>
      <c r="F281" s="22" t="s">
        <v>1259</v>
      </c>
      <c r="G281" s="47" t="s">
        <v>1367</v>
      </c>
      <c r="H281" s="23" t="s">
        <v>1461</v>
      </c>
    </row>
    <row r="282" spans="1:8">
      <c r="A282" s="27" t="s">
        <v>1996</v>
      </c>
      <c r="B282" s="24" t="s">
        <v>486</v>
      </c>
      <c r="C282" s="52" t="s">
        <v>991</v>
      </c>
      <c r="D282" s="67" t="s">
        <v>1634</v>
      </c>
      <c r="E282" s="54" t="s">
        <v>1374</v>
      </c>
      <c r="F282" s="22" t="s">
        <v>1259</v>
      </c>
      <c r="G282" s="47" t="s">
        <v>1373</v>
      </c>
      <c r="H282" s="23" t="s">
        <v>1461</v>
      </c>
    </row>
    <row r="283" spans="1:8">
      <c r="A283" s="27" t="s">
        <v>1997</v>
      </c>
      <c r="B283" s="24" t="s">
        <v>496</v>
      </c>
      <c r="C283" s="52" t="s">
        <v>1057</v>
      </c>
      <c r="D283" s="67" t="s">
        <v>1635</v>
      </c>
      <c r="E283" s="54" t="s">
        <v>1268</v>
      </c>
      <c r="F283" s="22" t="s">
        <v>1260</v>
      </c>
      <c r="G283" s="47" t="s">
        <v>1160</v>
      </c>
      <c r="H283" s="23" t="s">
        <v>1480</v>
      </c>
    </row>
    <row r="284" spans="1:8">
      <c r="A284" s="27" t="s">
        <v>1998</v>
      </c>
      <c r="B284" s="24" t="s">
        <v>697</v>
      </c>
      <c r="C284" s="52" t="s">
        <v>1028</v>
      </c>
      <c r="D284" s="67" t="s">
        <v>1636</v>
      </c>
      <c r="E284" s="54" t="s">
        <v>1311</v>
      </c>
      <c r="F284" s="22" t="s">
        <v>1260</v>
      </c>
      <c r="G284" s="47" t="s">
        <v>1410</v>
      </c>
      <c r="H284" s="23" t="s">
        <v>1474</v>
      </c>
    </row>
    <row r="285" spans="1:8">
      <c r="A285" s="27" t="s">
        <v>1999</v>
      </c>
      <c r="B285" s="24" t="s">
        <v>186</v>
      </c>
      <c r="C285" s="52" t="s">
        <v>854</v>
      </c>
      <c r="D285" s="67" t="s">
        <v>1637</v>
      </c>
      <c r="E285" s="54" t="s">
        <v>1268</v>
      </c>
      <c r="F285" s="22" t="s">
        <v>1260</v>
      </c>
      <c r="G285" s="47" t="s">
        <v>1172</v>
      </c>
      <c r="H285" s="23" t="s">
        <v>1474</v>
      </c>
    </row>
    <row r="286" spans="1:8">
      <c r="A286" s="27" t="s">
        <v>2000</v>
      </c>
      <c r="B286" s="24" t="s">
        <v>662</v>
      </c>
      <c r="C286" s="52" t="s">
        <v>1015</v>
      </c>
      <c r="D286" s="67" t="s">
        <v>1638</v>
      </c>
      <c r="E286" s="54" t="s">
        <v>1393</v>
      </c>
      <c r="F286" s="22" t="s">
        <v>1260</v>
      </c>
      <c r="G286" s="47" t="s">
        <v>1392</v>
      </c>
      <c r="H286" s="23" t="s">
        <v>1474</v>
      </c>
    </row>
    <row r="287" spans="1:8">
      <c r="A287" s="27" t="s">
        <v>2001</v>
      </c>
      <c r="B287" s="24" t="s">
        <v>710</v>
      </c>
      <c r="C287" s="52" t="s">
        <v>913</v>
      </c>
      <c r="D287" s="67" t="s">
        <v>1639</v>
      </c>
      <c r="E287" s="54" t="s">
        <v>1310</v>
      </c>
      <c r="F287" s="22" t="s">
        <v>1260</v>
      </c>
      <c r="G287" s="47" t="s">
        <v>1399</v>
      </c>
      <c r="H287" s="23" t="s">
        <v>1474</v>
      </c>
    </row>
    <row r="288" spans="1:8">
      <c r="A288" s="27" t="s">
        <v>2002</v>
      </c>
      <c r="B288" s="24" t="s">
        <v>74</v>
      </c>
      <c r="C288" s="52" t="s">
        <v>853</v>
      </c>
      <c r="D288" s="67" t="s">
        <v>1640</v>
      </c>
      <c r="E288" s="55" t="s">
        <v>1288</v>
      </c>
      <c r="F288" s="22" t="s">
        <v>1263</v>
      </c>
      <c r="G288" s="47" t="s">
        <v>1287</v>
      </c>
      <c r="H288" s="23" t="s">
        <v>1070</v>
      </c>
    </row>
    <row r="289" spans="1:8">
      <c r="A289" s="27" t="s">
        <v>2003</v>
      </c>
      <c r="B289" s="24" t="s">
        <v>441</v>
      </c>
      <c r="C289" s="52" t="s">
        <v>866</v>
      </c>
      <c r="D289" s="67" t="s">
        <v>1641</v>
      </c>
      <c r="E289" s="54" t="s">
        <v>1334</v>
      </c>
      <c r="F289" s="22" t="s">
        <v>1259</v>
      </c>
      <c r="G289" s="47" t="s">
        <v>1220</v>
      </c>
      <c r="H289" s="23" t="s">
        <v>1070</v>
      </c>
    </row>
    <row r="290" spans="1:8">
      <c r="A290" s="27" t="s">
        <v>2004</v>
      </c>
      <c r="B290" s="24" t="s">
        <v>205</v>
      </c>
      <c r="C290" s="52" t="s">
        <v>876</v>
      </c>
      <c r="D290" s="67" t="s">
        <v>1642</v>
      </c>
      <c r="E290" s="54" t="s">
        <v>1268</v>
      </c>
      <c r="F290" s="22" t="s">
        <v>1260</v>
      </c>
      <c r="G290" s="47" t="s">
        <v>1199</v>
      </c>
      <c r="H290" s="23" t="s">
        <v>1474</v>
      </c>
    </row>
    <row r="291" spans="1:8">
      <c r="A291" s="27" t="s">
        <v>2005</v>
      </c>
      <c r="B291" s="24" t="s">
        <v>683</v>
      </c>
      <c r="C291" s="52" t="s">
        <v>1018</v>
      </c>
      <c r="D291" s="67" t="s">
        <v>1643</v>
      </c>
      <c r="E291" s="54" t="s">
        <v>1395</v>
      </c>
      <c r="F291" s="22" t="s">
        <v>1260</v>
      </c>
      <c r="G291" s="47" t="s">
        <v>1394</v>
      </c>
      <c r="H291" s="23" t="s">
        <v>1474</v>
      </c>
    </row>
    <row r="292" spans="1:8">
      <c r="A292" s="27" t="s">
        <v>2006</v>
      </c>
      <c r="B292" s="24" t="s">
        <v>36</v>
      </c>
      <c r="C292" s="52" t="s">
        <v>848</v>
      </c>
      <c r="D292" s="67" t="s">
        <v>1644</v>
      </c>
      <c r="E292" s="54" t="s">
        <v>1267</v>
      </c>
      <c r="F292" s="22" t="s">
        <v>1260</v>
      </c>
      <c r="G292" s="47" t="s">
        <v>1279</v>
      </c>
      <c r="H292" s="23" t="s">
        <v>1474</v>
      </c>
    </row>
    <row r="293" spans="1:8">
      <c r="A293" s="27" t="s">
        <v>2007</v>
      </c>
      <c r="B293" s="24" t="s">
        <v>513</v>
      </c>
      <c r="C293" s="52" t="s">
        <v>1013</v>
      </c>
      <c r="D293" s="67" t="s">
        <v>1389</v>
      </c>
      <c r="E293" s="54" t="s">
        <v>1305</v>
      </c>
      <c r="F293" s="22" t="s">
        <v>1260</v>
      </c>
      <c r="G293" s="47" t="s">
        <v>1306</v>
      </c>
      <c r="H293" s="23" t="s">
        <v>1474</v>
      </c>
    </row>
    <row r="294" spans="1:8">
      <c r="A294" s="27" t="s">
        <v>2008</v>
      </c>
      <c r="B294" s="24" t="s">
        <v>71</v>
      </c>
      <c r="C294" s="52" t="s">
        <v>856</v>
      </c>
      <c r="D294" s="67" t="s">
        <v>1645</v>
      </c>
      <c r="E294" s="54" t="s">
        <v>1267</v>
      </c>
      <c r="F294" s="22" t="s">
        <v>1260</v>
      </c>
      <c r="G294" s="47" t="s">
        <v>1168</v>
      </c>
      <c r="H294" s="23" t="s">
        <v>1474</v>
      </c>
    </row>
    <row r="295" spans="1:8">
      <c r="A295" s="27" t="s">
        <v>2009</v>
      </c>
      <c r="B295" s="24" t="s">
        <v>87</v>
      </c>
      <c r="C295" s="52" t="s">
        <v>866</v>
      </c>
      <c r="D295" s="67" t="s">
        <v>1645</v>
      </c>
      <c r="E295" s="54" t="s">
        <v>1268</v>
      </c>
      <c r="F295" s="22" t="s">
        <v>1260</v>
      </c>
      <c r="G295" s="47" t="s">
        <v>1172</v>
      </c>
      <c r="H295" s="23" t="s">
        <v>1474</v>
      </c>
    </row>
    <row r="296" spans="1:8">
      <c r="A296" s="27" t="s">
        <v>2010</v>
      </c>
      <c r="B296" s="24" t="s">
        <v>488</v>
      </c>
      <c r="C296" s="52" t="s">
        <v>1036</v>
      </c>
      <c r="D296" s="67" t="s">
        <v>1646</v>
      </c>
      <c r="E296" s="54" t="s">
        <v>1302</v>
      </c>
      <c r="F296" s="22" t="s">
        <v>1260</v>
      </c>
      <c r="G296" s="47" t="s">
        <v>1397</v>
      </c>
      <c r="H296" s="23" t="s">
        <v>1474</v>
      </c>
    </row>
    <row r="297" spans="1:8">
      <c r="A297" s="27" t="s">
        <v>2011</v>
      </c>
      <c r="B297" s="24" t="s">
        <v>664</v>
      </c>
      <c r="C297" s="52" t="s">
        <v>963</v>
      </c>
      <c r="D297" s="67" t="s">
        <v>1646</v>
      </c>
      <c r="E297" s="54" t="s">
        <v>1310</v>
      </c>
      <c r="F297" s="22" t="s">
        <v>1260</v>
      </c>
      <c r="G297" s="47" t="s">
        <v>1399</v>
      </c>
      <c r="H297" s="23" t="s">
        <v>1474</v>
      </c>
    </row>
    <row r="298" spans="1:8">
      <c r="A298" s="27" t="s">
        <v>2012</v>
      </c>
      <c r="B298" s="24" t="s">
        <v>570</v>
      </c>
      <c r="C298" s="52" t="s">
        <v>966</v>
      </c>
      <c r="D298" s="67" t="s">
        <v>1647</v>
      </c>
      <c r="E298" s="54" t="s">
        <v>1319</v>
      </c>
      <c r="F298" s="22" t="s">
        <v>1259</v>
      </c>
      <c r="G298" s="47" t="s">
        <v>1379</v>
      </c>
      <c r="H298" s="23" t="s">
        <v>1461</v>
      </c>
    </row>
    <row r="299" spans="1:8">
      <c r="A299" s="27" t="s">
        <v>2013</v>
      </c>
      <c r="B299" s="24" t="s">
        <v>317</v>
      </c>
      <c r="C299" s="52" t="s">
        <v>853</v>
      </c>
      <c r="D299" s="67" t="s">
        <v>1647</v>
      </c>
      <c r="E299" s="54" t="s">
        <v>1300</v>
      </c>
      <c r="F299" s="22" t="s">
        <v>1260</v>
      </c>
      <c r="G299" s="47" t="s">
        <v>1187</v>
      </c>
      <c r="H299" s="23" t="s">
        <v>1463</v>
      </c>
    </row>
    <row r="300" spans="1:8">
      <c r="A300" s="27" t="s">
        <v>2014</v>
      </c>
      <c r="B300" s="24" t="s">
        <v>428</v>
      </c>
      <c r="C300" s="52" t="s">
        <v>848</v>
      </c>
      <c r="D300" s="67" t="s">
        <v>1648</v>
      </c>
      <c r="E300" s="54" t="s">
        <v>1267</v>
      </c>
      <c r="F300" s="22" t="s">
        <v>1260</v>
      </c>
      <c r="G300" s="47" t="s">
        <v>1188</v>
      </c>
      <c r="H300" s="23" t="s">
        <v>1474</v>
      </c>
    </row>
    <row r="301" spans="1:8">
      <c r="A301" s="27" t="s">
        <v>2015</v>
      </c>
      <c r="B301" s="24" t="s">
        <v>115</v>
      </c>
      <c r="C301" s="52" t="s">
        <v>907</v>
      </c>
      <c r="D301" s="67" t="s">
        <v>1648</v>
      </c>
      <c r="E301" s="54" t="s">
        <v>1334</v>
      </c>
      <c r="F301" s="22" t="s">
        <v>1259</v>
      </c>
      <c r="G301" s="47" t="s">
        <v>1220</v>
      </c>
      <c r="H301" s="23" t="s">
        <v>1479</v>
      </c>
    </row>
    <row r="302" spans="1:8">
      <c r="A302" s="27" t="s">
        <v>2016</v>
      </c>
      <c r="B302" s="24" t="s">
        <v>405</v>
      </c>
      <c r="C302" s="52" t="s">
        <v>882</v>
      </c>
      <c r="D302" s="67" t="s">
        <v>1649</v>
      </c>
      <c r="E302" s="54" t="s">
        <v>1268</v>
      </c>
      <c r="F302" s="22" t="s">
        <v>1260</v>
      </c>
      <c r="G302" s="47" t="s">
        <v>1165</v>
      </c>
      <c r="H302" s="23" t="s">
        <v>1482</v>
      </c>
    </row>
    <row r="303" spans="1:8">
      <c r="A303" s="27" t="s">
        <v>2017</v>
      </c>
      <c r="B303" s="24" t="s">
        <v>719</v>
      </c>
      <c r="C303" s="52" t="s">
        <v>885</v>
      </c>
      <c r="D303" s="67" t="s">
        <v>1650</v>
      </c>
      <c r="E303" s="54" t="s">
        <v>1268</v>
      </c>
      <c r="F303" s="22" t="s">
        <v>1260</v>
      </c>
      <c r="G303" s="47" t="s">
        <v>1199</v>
      </c>
      <c r="H303" s="23" t="s">
        <v>1474</v>
      </c>
    </row>
    <row r="304" spans="1:8">
      <c r="A304" s="27" t="s">
        <v>2018</v>
      </c>
      <c r="B304" s="24" t="s">
        <v>490</v>
      </c>
      <c r="C304" s="52" t="s">
        <v>1035</v>
      </c>
      <c r="D304" s="67" t="s">
        <v>1650</v>
      </c>
      <c r="E304" s="54" t="s">
        <v>1302</v>
      </c>
      <c r="F304" s="22" t="s">
        <v>1260</v>
      </c>
      <c r="G304" s="47" t="s">
        <v>1397</v>
      </c>
      <c r="H304" s="23" t="s">
        <v>1474</v>
      </c>
    </row>
    <row r="305" spans="1:8">
      <c r="A305" s="27" t="s">
        <v>2019</v>
      </c>
      <c r="B305" s="24" t="s">
        <v>811</v>
      </c>
      <c r="C305" s="52" t="s">
        <v>868</v>
      </c>
      <c r="D305" s="67" t="s">
        <v>1651</v>
      </c>
      <c r="E305" s="54" t="s">
        <v>1268</v>
      </c>
      <c r="F305" s="22" t="s">
        <v>1260</v>
      </c>
      <c r="G305" s="47" t="s">
        <v>1160</v>
      </c>
      <c r="H305" s="23" t="s">
        <v>1474</v>
      </c>
    </row>
    <row r="306" spans="1:8">
      <c r="A306" s="27" t="s">
        <v>2020</v>
      </c>
      <c r="B306" s="24" t="s">
        <v>630</v>
      </c>
      <c r="C306" s="52" t="s">
        <v>1020</v>
      </c>
      <c r="D306" s="67" t="s">
        <v>1651</v>
      </c>
      <c r="E306" s="54" t="s">
        <v>1403</v>
      </c>
      <c r="F306" s="22" t="s">
        <v>1260</v>
      </c>
      <c r="G306" s="47" t="s">
        <v>1402</v>
      </c>
      <c r="H306" s="23" t="s">
        <v>1474</v>
      </c>
    </row>
    <row r="307" spans="1:8">
      <c r="A307" s="27" t="s">
        <v>2021</v>
      </c>
      <c r="B307" s="24" t="s">
        <v>705</v>
      </c>
      <c r="C307" s="52" t="s">
        <v>927</v>
      </c>
      <c r="D307" s="67" t="s">
        <v>1652</v>
      </c>
      <c r="E307" s="54" t="s">
        <v>1395</v>
      </c>
      <c r="F307" s="22" t="s">
        <v>1260</v>
      </c>
      <c r="G307" s="47" t="s">
        <v>1394</v>
      </c>
      <c r="H307" s="23" t="s">
        <v>1474</v>
      </c>
    </row>
    <row r="308" spans="1:8">
      <c r="A308" s="27" t="s">
        <v>2022</v>
      </c>
      <c r="B308" s="24" t="s">
        <v>518</v>
      </c>
      <c r="C308" s="52" t="s">
        <v>1024</v>
      </c>
      <c r="D308" s="67" t="s">
        <v>1653</v>
      </c>
      <c r="E308" s="54" t="s">
        <v>1268</v>
      </c>
      <c r="F308" s="22" t="s">
        <v>1260</v>
      </c>
      <c r="G308" s="47" t="s">
        <v>1164</v>
      </c>
      <c r="H308" s="23" t="s">
        <v>1474</v>
      </c>
    </row>
    <row r="309" spans="1:8">
      <c r="A309" s="27" t="s">
        <v>2023</v>
      </c>
      <c r="B309" s="24" t="s">
        <v>179</v>
      </c>
      <c r="C309" s="52" t="s">
        <v>894</v>
      </c>
      <c r="D309" s="67" t="s">
        <v>1653</v>
      </c>
      <c r="E309" s="54" t="s">
        <v>1308</v>
      </c>
      <c r="F309" s="22" t="s">
        <v>1259</v>
      </c>
      <c r="G309" s="47" t="s">
        <v>1200</v>
      </c>
      <c r="H309" s="23" t="s">
        <v>1474</v>
      </c>
    </row>
    <row r="310" spans="1:8">
      <c r="A310" s="27" t="s">
        <v>2024</v>
      </c>
      <c r="B310" s="24" t="s">
        <v>638</v>
      </c>
      <c r="C310" s="52" t="s">
        <v>826</v>
      </c>
      <c r="D310" s="67" t="s">
        <v>1654</v>
      </c>
      <c r="E310" s="54" t="s">
        <v>1348</v>
      </c>
      <c r="F310" s="22" t="s">
        <v>1263</v>
      </c>
      <c r="G310" s="47" t="s">
        <v>1235</v>
      </c>
      <c r="H310" s="23" t="s">
        <v>1460</v>
      </c>
    </row>
    <row r="311" spans="1:8">
      <c r="A311" s="27" t="s">
        <v>2025</v>
      </c>
      <c r="B311" s="24" t="s">
        <v>555</v>
      </c>
      <c r="C311" s="52" t="s">
        <v>1030</v>
      </c>
      <c r="D311" s="67" t="s">
        <v>1655</v>
      </c>
      <c r="E311" s="54" t="s">
        <v>1267</v>
      </c>
      <c r="F311" s="22" t="s">
        <v>1260</v>
      </c>
      <c r="G311" s="47" t="s">
        <v>1266</v>
      </c>
      <c r="H311" s="23" t="s">
        <v>1474</v>
      </c>
    </row>
    <row r="312" spans="1:8">
      <c r="A312" s="27" t="s">
        <v>2026</v>
      </c>
      <c r="B312" s="24" t="s">
        <v>220</v>
      </c>
      <c r="C312" s="52" t="s">
        <v>913</v>
      </c>
      <c r="D312" s="67" t="s">
        <v>1656</v>
      </c>
      <c r="E312" s="54" t="s">
        <v>1280</v>
      </c>
      <c r="F312" s="22" t="s">
        <v>1260</v>
      </c>
      <c r="G312" s="47" t="s">
        <v>1204</v>
      </c>
      <c r="H312" s="23" t="s">
        <v>1474</v>
      </c>
    </row>
    <row r="313" spans="1:8">
      <c r="A313" s="27" t="s">
        <v>2027</v>
      </c>
      <c r="B313" s="24" t="s">
        <v>648</v>
      </c>
      <c r="C313" s="52" t="s">
        <v>976</v>
      </c>
      <c r="D313" s="67" t="s">
        <v>1657</v>
      </c>
      <c r="E313" s="54" t="s">
        <v>1411</v>
      </c>
      <c r="F313" s="22" t="s">
        <v>1260</v>
      </c>
      <c r="G313" s="47" t="s">
        <v>1201</v>
      </c>
      <c r="H313" s="23" t="s">
        <v>1474</v>
      </c>
    </row>
    <row r="314" spans="1:8">
      <c r="A314" s="27" t="s">
        <v>2028</v>
      </c>
      <c r="B314" s="24" t="s">
        <v>648</v>
      </c>
      <c r="C314" s="52" t="s">
        <v>976</v>
      </c>
      <c r="D314" s="67" t="s">
        <v>1658</v>
      </c>
      <c r="E314" s="54" t="s">
        <v>1411</v>
      </c>
      <c r="F314" s="22" t="s">
        <v>1260</v>
      </c>
      <c r="G314" s="47" t="s">
        <v>1201</v>
      </c>
      <c r="H314" s="23" t="s">
        <v>1474</v>
      </c>
    </row>
    <row r="315" spans="1:8">
      <c r="A315" s="27" t="s">
        <v>2029</v>
      </c>
      <c r="B315" s="24" t="s">
        <v>632</v>
      </c>
      <c r="C315" s="52" t="s">
        <v>1004</v>
      </c>
      <c r="D315" s="67" t="s">
        <v>1659</v>
      </c>
      <c r="E315" s="54" t="s">
        <v>1401</v>
      </c>
      <c r="F315" s="22" t="s">
        <v>1260</v>
      </c>
      <c r="G315" s="47" t="s">
        <v>1400</v>
      </c>
      <c r="H315" s="23" t="s">
        <v>1474</v>
      </c>
    </row>
    <row r="316" spans="1:8">
      <c r="A316" s="27" t="s">
        <v>2030</v>
      </c>
      <c r="B316" s="24" t="s">
        <v>149</v>
      </c>
      <c r="C316" s="52" t="s">
        <v>929</v>
      </c>
      <c r="D316" s="67" t="s">
        <v>1659</v>
      </c>
      <c r="E316" s="54" t="s">
        <v>1305</v>
      </c>
      <c r="F316" s="22" t="s">
        <v>1260</v>
      </c>
      <c r="G316" s="47" t="s">
        <v>1306</v>
      </c>
      <c r="H316" s="23" t="s">
        <v>1474</v>
      </c>
    </row>
    <row r="317" spans="1:8">
      <c r="A317" s="27" t="s">
        <v>2031</v>
      </c>
      <c r="B317" s="24" t="s">
        <v>426</v>
      </c>
      <c r="C317" s="52" t="s">
        <v>924</v>
      </c>
      <c r="D317" s="67" t="s">
        <v>1660</v>
      </c>
      <c r="E317" s="54" t="s">
        <v>1405</v>
      </c>
      <c r="F317" s="22" t="s">
        <v>1260</v>
      </c>
      <c r="G317" s="47" t="s">
        <v>1404</v>
      </c>
      <c r="H317" s="23" t="s">
        <v>1474</v>
      </c>
    </row>
    <row r="318" spans="1:8">
      <c r="A318" s="27" t="s">
        <v>2032</v>
      </c>
      <c r="B318" s="24" t="s">
        <v>149</v>
      </c>
      <c r="C318" s="52" t="s">
        <v>929</v>
      </c>
      <c r="D318" s="67" t="s">
        <v>1660</v>
      </c>
      <c r="E318" s="54" t="s">
        <v>1305</v>
      </c>
      <c r="F318" s="22" t="s">
        <v>1260</v>
      </c>
      <c r="G318" s="47" t="s">
        <v>1306</v>
      </c>
      <c r="H318" s="23" t="s">
        <v>1474</v>
      </c>
    </row>
    <row r="319" spans="1:8">
      <c r="A319" s="27" t="s">
        <v>2033</v>
      </c>
      <c r="B319" s="24" t="s">
        <v>426</v>
      </c>
      <c r="C319" s="52" t="s">
        <v>924</v>
      </c>
      <c r="D319" s="67" t="s">
        <v>1661</v>
      </c>
      <c r="E319" s="54" t="s">
        <v>1405</v>
      </c>
      <c r="F319" s="22" t="s">
        <v>1260</v>
      </c>
      <c r="G319" s="47" t="s">
        <v>1404</v>
      </c>
      <c r="H319" s="23" t="s">
        <v>1474</v>
      </c>
    </row>
    <row r="320" spans="1:8">
      <c r="A320" s="27" t="s">
        <v>2034</v>
      </c>
      <c r="B320" s="24" t="s">
        <v>414</v>
      </c>
      <c r="C320" s="52" t="s">
        <v>894</v>
      </c>
      <c r="D320" s="67" t="s">
        <v>1661</v>
      </c>
      <c r="E320" s="54" t="s">
        <v>1278</v>
      </c>
      <c r="F320" s="22" t="s">
        <v>1260</v>
      </c>
      <c r="G320" s="47" t="s">
        <v>1381</v>
      </c>
      <c r="H320" s="23" t="s">
        <v>1480</v>
      </c>
    </row>
    <row r="321" spans="1:8">
      <c r="A321" s="27" t="s">
        <v>2035</v>
      </c>
      <c r="B321" s="24" t="s">
        <v>368</v>
      </c>
      <c r="C321" s="52" t="s">
        <v>889</v>
      </c>
      <c r="D321" s="67" t="s">
        <v>1662</v>
      </c>
      <c r="E321" s="54" t="s">
        <v>1268</v>
      </c>
      <c r="F321" s="22" t="s">
        <v>1260</v>
      </c>
      <c r="G321" s="47" t="s">
        <v>1165</v>
      </c>
      <c r="H321" s="23" t="s">
        <v>1463</v>
      </c>
    </row>
    <row r="322" spans="1:8">
      <c r="A322" s="27" t="s">
        <v>2036</v>
      </c>
      <c r="B322" s="24" t="s">
        <v>374</v>
      </c>
      <c r="C322" s="52" t="s">
        <v>957</v>
      </c>
      <c r="D322" s="67" t="s">
        <v>1662</v>
      </c>
      <c r="E322" s="54" t="s">
        <v>1322</v>
      </c>
      <c r="F322" s="22" t="s">
        <v>1259</v>
      </c>
      <c r="G322" s="47" t="s">
        <v>1210</v>
      </c>
      <c r="H322" s="23" t="s">
        <v>1477</v>
      </c>
    </row>
    <row r="323" spans="1:8">
      <c r="A323" s="27" t="s">
        <v>2037</v>
      </c>
      <c r="B323" s="24" t="s">
        <v>34</v>
      </c>
      <c r="C323" s="52" t="s">
        <v>851</v>
      </c>
      <c r="D323" s="67" t="s">
        <v>1663</v>
      </c>
      <c r="E323" s="54" t="s">
        <v>1282</v>
      </c>
      <c r="F323" s="22" t="s">
        <v>1259</v>
      </c>
      <c r="G323" s="47" t="s">
        <v>1171</v>
      </c>
      <c r="H323" s="23" t="s">
        <v>1479</v>
      </c>
    </row>
    <row r="324" spans="1:8">
      <c r="A324" s="27" t="s">
        <v>2217</v>
      </c>
      <c r="B324" s="24" t="s">
        <v>690</v>
      </c>
      <c r="C324" s="52" t="s">
        <v>1026</v>
      </c>
      <c r="D324" s="67">
        <v>2370</v>
      </c>
      <c r="E324" s="54" t="s">
        <v>1308</v>
      </c>
      <c r="F324" s="22" t="s">
        <v>1259</v>
      </c>
      <c r="G324" s="47" t="s">
        <v>1409</v>
      </c>
      <c r="H324" s="23" t="s">
        <v>1474</v>
      </c>
    </row>
    <row r="325" spans="1:8">
      <c r="A325" s="27" t="s">
        <v>2038</v>
      </c>
      <c r="B325" s="24" t="s">
        <v>546</v>
      </c>
      <c r="C325" s="52" t="s">
        <v>1014</v>
      </c>
      <c r="D325" s="67" t="s">
        <v>1664</v>
      </c>
      <c r="E325" s="54" t="s">
        <v>1391</v>
      </c>
      <c r="F325" s="22" t="s">
        <v>1259</v>
      </c>
      <c r="G325" s="47" t="s">
        <v>1390</v>
      </c>
      <c r="H325" s="23" t="s">
        <v>1474</v>
      </c>
    </row>
    <row r="326" spans="1:8">
      <c r="A326" s="27" t="s">
        <v>2039</v>
      </c>
      <c r="B326" s="24" t="s">
        <v>546</v>
      </c>
      <c r="C326" s="52" t="s">
        <v>1014</v>
      </c>
      <c r="D326" s="67" t="s">
        <v>1664</v>
      </c>
      <c r="E326" s="54" t="s">
        <v>1391</v>
      </c>
      <c r="F326" s="22" t="s">
        <v>1259</v>
      </c>
      <c r="G326" s="47" t="s">
        <v>1390</v>
      </c>
      <c r="H326" s="23" t="s">
        <v>1474</v>
      </c>
    </row>
    <row r="327" spans="1:8">
      <c r="A327" s="27" t="s">
        <v>2040</v>
      </c>
      <c r="B327" s="24" t="s">
        <v>577</v>
      </c>
      <c r="C327" s="52" t="s">
        <v>1023</v>
      </c>
      <c r="D327" s="67" t="s">
        <v>1664</v>
      </c>
      <c r="E327" s="54" t="s">
        <v>1300</v>
      </c>
      <c r="F327" s="22" t="s">
        <v>1260</v>
      </c>
      <c r="G327" s="47" t="s">
        <v>1187</v>
      </c>
      <c r="H327" s="23" t="s">
        <v>1474</v>
      </c>
    </row>
    <row r="328" spans="1:8">
      <c r="A328" s="27" t="s">
        <v>2041</v>
      </c>
      <c r="B328" s="24" t="s">
        <v>438</v>
      </c>
      <c r="C328" s="52" t="s">
        <v>943</v>
      </c>
      <c r="D328" s="67" t="s">
        <v>1664</v>
      </c>
      <c r="E328" s="54" t="s">
        <v>1357</v>
      </c>
      <c r="F328" s="22" t="s">
        <v>1259</v>
      </c>
      <c r="G328" s="47" t="s">
        <v>1240</v>
      </c>
      <c r="H328" s="23" t="s">
        <v>1461</v>
      </c>
    </row>
    <row r="329" spans="1:8">
      <c r="A329" s="27" t="s">
        <v>2042</v>
      </c>
      <c r="B329" s="24" t="s">
        <v>607</v>
      </c>
      <c r="C329" s="52" t="s">
        <v>1022</v>
      </c>
      <c r="D329" s="67" t="s">
        <v>1665</v>
      </c>
      <c r="E329" s="54" t="s">
        <v>1267</v>
      </c>
      <c r="F329" s="22" t="s">
        <v>1260</v>
      </c>
      <c r="G329" s="47" t="s">
        <v>1168</v>
      </c>
      <c r="H329" s="23" t="s">
        <v>1474</v>
      </c>
    </row>
    <row r="330" spans="1:8">
      <c r="A330" s="27" t="s">
        <v>2043</v>
      </c>
      <c r="B330" s="24" t="s">
        <v>387</v>
      </c>
      <c r="C330" s="52" t="s">
        <v>940</v>
      </c>
      <c r="D330" s="67" t="s">
        <v>1665</v>
      </c>
      <c r="E330" s="54" t="s">
        <v>1268</v>
      </c>
      <c r="F330" s="22" t="s">
        <v>1260</v>
      </c>
      <c r="G330" s="47" t="s">
        <v>1165</v>
      </c>
      <c r="H330" s="23" t="s">
        <v>1474</v>
      </c>
    </row>
    <row r="331" spans="1:8">
      <c r="A331" s="27" t="s">
        <v>2044</v>
      </c>
      <c r="B331" s="24" t="s">
        <v>435</v>
      </c>
      <c r="C331" s="52" t="s">
        <v>926</v>
      </c>
      <c r="D331" s="67" t="s">
        <v>1406</v>
      </c>
      <c r="E331" s="54" t="s">
        <v>1310</v>
      </c>
      <c r="F331" s="22" t="s">
        <v>1260</v>
      </c>
      <c r="G331" s="47" t="s">
        <v>1399</v>
      </c>
      <c r="H331" s="23" t="s">
        <v>1474</v>
      </c>
    </row>
    <row r="332" spans="1:8">
      <c r="A332" s="27" t="s">
        <v>2045</v>
      </c>
      <c r="B332" s="24" t="s">
        <v>520</v>
      </c>
      <c r="C332" s="52" t="s">
        <v>1020</v>
      </c>
      <c r="D332" s="67" t="s">
        <v>1666</v>
      </c>
      <c r="E332" s="54" t="s">
        <v>1267</v>
      </c>
      <c r="F332" s="22" t="s">
        <v>1260</v>
      </c>
      <c r="G332" s="47" t="s">
        <v>1168</v>
      </c>
      <c r="H332" s="23" t="s">
        <v>1474</v>
      </c>
    </row>
    <row r="333" spans="1:8">
      <c r="A333" s="27" t="s">
        <v>2046</v>
      </c>
      <c r="B333" s="24" t="s">
        <v>71</v>
      </c>
      <c r="C333" s="52" t="s">
        <v>856</v>
      </c>
      <c r="D333" s="67" t="s">
        <v>1666</v>
      </c>
      <c r="E333" s="54" t="s">
        <v>1267</v>
      </c>
      <c r="F333" s="22" t="s">
        <v>1260</v>
      </c>
      <c r="G333" s="47" t="s">
        <v>1168</v>
      </c>
      <c r="H333" s="23" t="s">
        <v>1474</v>
      </c>
    </row>
    <row r="334" spans="1:8">
      <c r="A334" s="27" t="s">
        <v>2047</v>
      </c>
      <c r="B334" s="24" t="s">
        <v>434</v>
      </c>
      <c r="C334" s="52" t="s">
        <v>989</v>
      </c>
      <c r="D334" s="67" t="s">
        <v>1666</v>
      </c>
      <c r="E334" s="54" t="s">
        <v>1268</v>
      </c>
      <c r="F334" s="22" t="s">
        <v>1260</v>
      </c>
      <c r="G334" s="47" t="s">
        <v>1172</v>
      </c>
      <c r="H334" s="23" t="s">
        <v>1474</v>
      </c>
    </row>
    <row r="335" spans="1:8">
      <c r="A335" s="27" t="s">
        <v>2048</v>
      </c>
      <c r="B335" s="24" t="s">
        <v>71</v>
      </c>
      <c r="C335" s="52" t="s">
        <v>856</v>
      </c>
      <c r="D335" s="67" t="s">
        <v>1667</v>
      </c>
      <c r="E335" s="54" t="s">
        <v>1267</v>
      </c>
      <c r="F335" s="22" t="s">
        <v>1260</v>
      </c>
      <c r="G335" s="47" t="s">
        <v>1168</v>
      </c>
      <c r="H335" s="23" t="s">
        <v>1474</v>
      </c>
    </row>
    <row r="336" spans="1:8">
      <c r="A336" s="27" t="s">
        <v>2049</v>
      </c>
      <c r="B336" s="24" t="s">
        <v>689</v>
      </c>
      <c r="C336" s="52" t="s">
        <v>898</v>
      </c>
      <c r="D336" s="67" t="s">
        <v>1667</v>
      </c>
      <c r="E336" s="54" t="s">
        <v>1308</v>
      </c>
      <c r="F336" s="22" t="s">
        <v>1259</v>
      </c>
      <c r="G336" s="47" t="s">
        <v>1409</v>
      </c>
      <c r="H336" s="23" t="s">
        <v>1474</v>
      </c>
    </row>
    <row r="337" spans="1:9">
      <c r="A337" s="27" t="s">
        <v>2050</v>
      </c>
      <c r="B337" s="24" t="s">
        <v>573</v>
      </c>
      <c r="C337" s="52" t="s">
        <v>862</v>
      </c>
      <c r="D337" s="67" t="s">
        <v>1668</v>
      </c>
      <c r="E337" s="54" t="s">
        <v>1319</v>
      </c>
      <c r="F337" s="22" t="s">
        <v>1259</v>
      </c>
      <c r="G337" s="47" t="s">
        <v>1379</v>
      </c>
      <c r="H337" s="23" t="s">
        <v>1461</v>
      </c>
    </row>
    <row r="338" spans="1:9" ht="21">
      <c r="A338" s="27" t="s">
        <v>2051</v>
      </c>
      <c r="B338" s="24" t="s">
        <v>71</v>
      </c>
      <c r="C338" s="52" t="s">
        <v>856</v>
      </c>
      <c r="D338" s="67" t="s">
        <v>1668</v>
      </c>
      <c r="E338" s="54" t="s">
        <v>1267</v>
      </c>
      <c r="F338" s="22" t="s">
        <v>1260</v>
      </c>
      <c r="G338" s="47" t="s">
        <v>1168</v>
      </c>
      <c r="H338" s="23" t="s">
        <v>1474</v>
      </c>
      <c r="I338" s="44"/>
    </row>
    <row r="339" spans="1:9">
      <c r="A339" s="27" t="s">
        <v>2052</v>
      </c>
      <c r="B339" s="24" t="s">
        <v>289</v>
      </c>
      <c r="C339" s="52" t="s">
        <v>906</v>
      </c>
      <c r="D339" s="67" t="s">
        <v>1668</v>
      </c>
      <c r="E339" s="54" t="s">
        <v>1268</v>
      </c>
      <c r="F339" s="22" t="s">
        <v>1260</v>
      </c>
      <c r="G339" s="47" t="s">
        <v>1165</v>
      </c>
      <c r="H339" s="23" t="s">
        <v>1464</v>
      </c>
    </row>
    <row r="340" spans="1:9">
      <c r="A340" s="27" t="s">
        <v>2053</v>
      </c>
      <c r="B340" s="24" t="s">
        <v>9</v>
      </c>
      <c r="C340" s="52" t="s">
        <v>832</v>
      </c>
      <c r="D340" s="67" t="s">
        <v>1669</v>
      </c>
      <c r="E340" s="54" t="s">
        <v>1272</v>
      </c>
      <c r="F340" s="22" t="s">
        <v>1260</v>
      </c>
      <c r="G340" s="47" t="s">
        <v>1161</v>
      </c>
      <c r="H340" s="23" t="s">
        <v>1474</v>
      </c>
    </row>
    <row r="341" spans="1:9">
      <c r="A341" s="27" t="s">
        <v>2054</v>
      </c>
      <c r="B341" s="24" t="s">
        <v>44</v>
      </c>
      <c r="C341" s="52" t="s">
        <v>849</v>
      </c>
      <c r="D341" s="67" t="s">
        <v>1669</v>
      </c>
      <c r="E341" s="54" t="s">
        <v>1280</v>
      </c>
      <c r="F341" s="22" t="s">
        <v>1260</v>
      </c>
      <c r="G341" s="47" t="s">
        <v>1169</v>
      </c>
      <c r="H341" s="23" t="s">
        <v>1474</v>
      </c>
    </row>
    <row r="342" spans="1:9">
      <c r="A342" s="27" t="s">
        <v>2055</v>
      </c>
      <c r="B342" s="24" t="s">
        <v>566</v>
      </c>
      <c r="C342" s="52" t="s">
        <v>972</v>
      </c>
      <c r="D342" s="67" t="s">
        <v>1670</v>
      </c>
      <c r="E342" s="54" t="s">
        <v>1267</v>
      </c>
      <c r="F342" s="22" t="s">
        <v>1260</v>
      </c>
      <c r="G342" s="47" t="s">
        <v>1188</v>
      </c>
      <c r="H342" s="23" t="s">
        <v>1474</v>
      </c>
    </row>
    <row r="343" spans="1:9">
      <c r="A343" s="27" t="s">
        <v>2056</v>
      </c>
      <c r="B343" s="24" t="s">
        <v>685</v>
      </c>
      <c r="C343" s="52" t="s">
        <v>989</v>
      </c>
      <c r="D343" s="67" t="s">
        <v>1670</v>
      </c>
      <c r="E343" s="54" t="s">
        <v>1310</v>
      </c>
      <c r="F343" s="22" t="s">
        <v>1260</v>
      </c>
      <c r="G343" s="47" t="s">
        <v>1399</v>
      </c>
      <c r="H343" s="23" t="s">
        <v>1474</v>
      </c>
    </row>
    <row r="344" spans="1:9">
      <c r="A344" s="27" t="s">
        <v>2057</v>
      </c>
      <c r="B344" s="24" t="s">
        <v>551</v>
      </c>
      <c r="C344" s="52" t="s">
        <v>945</v>
      </c>
      <c r="D344" s="67" t="s">
        <v>1671</v>
      </c>
      <c r="E344" s="54" t="s">
        <v>1417</v>
      </c>
      <c r="F344" s="22" t="s">
        <v>1259</v>
      </c>
      <c r="G344" s="47" t="s">
        <v>1416</v>
      </c>
      <c r="H344" s="23" t="s">
        <v>1474</v>
      </c>
    </row>
    <row r="345" spans="1:9">
      <c r="A345" s="27" t="s">
        <v>2058</v>
      </c>
      <c r="B345" s="24" t="s">
        <v>581</v>
      </c>
      <c r="C345" s="52" t="s">
        <v>999</v>
      </c>
      <c r="D345" s="67" t="s">
        <v>1672</v>
      </c>
      <c r="E345" s="54" t="s">
        <v>1267</v>
      </c>
      <c r="F345" s="22" t="s">
        <v>1260</v>
      </c>
      <c r="G345" s="47" t="s">
        <v>1168</v>
      </c>
      <c r="H345" s="23" t="s">
        <v>1474</v>
      </c>
    </row>
    <row r="346" spans="1:9">
      <c r="A346" s="27" t="s">
        <v>2059</v>
      </c>
      <c r="B346" s="24" t="s">
        <v>140</v>
      </c>
      <c r="C346" s="52" t="s">
        <v>936</v>
      </c>
      <c r="D346" s="67" t="s">
        <v>1673</v>
      </c>
      <c r="E346" s="54" t="s">
        <v>1311</v>
      </c>
      <c r="F346" s="22" t="s">
        <v>1260</v>
      </c>
      <c r="G346" s="47" t="s">
        <v>1202</v>
      </c>
      <c r="H346" s="23" t="s">
        <v>1474</v>
      </c>
    </row>
    <row r="347" spans="1:9">
      <c r="A347" s="27" t="s">
        <v>2060</v>
      </c>
      <c r="B347" s="24" t="s">
        <v>109</v>
      </c>
      <c r="C347" s="52" t="s">
        <v>842</v>
      </c>
      <c r="D347" s="67" t="s">
        <v>1673</v>
      </c>
      <c r="E347" s="54" t="s">
        <v>1313</v>
      </c>
      <c r="F347" s="22" t="s">
        <v>1262</v>
      </c>
      <c r="G347" s="47" t="s">
        <v>1203</v>
      </c>
      <c r="H347" s="23" t="s">
        <v>1474</v>
      </c>
    </row>
    <row r="348" spans="1:9">
      <c r="A348" s="27" t="s">
        <v>2061</v>
      </c>
      <c r="B348" s="24" t="s">
        <v>353</v>
      </c>
      <c r="C348" s="52" t="s">
        <v>888</v>
      </c>
      <c r="D348" s="67" t="s">
        <v>1673</v>
      </c>
      <c r="E348" s="54" t="s">
        <v>1268</v>
      </c>
      <c r="F348" s="22" t="s">
        <v>1260</v>
      </c>
      <c r="G348" s="47" t="s">
        <v>1165</v>
      </c>
      <c r="H348" s="23" t="s">
        <v>1463</v>
      </c>
    </row>
    <row r="349" spans="1:9">
      <c r="A349" s="27" t="s">
        <v>2062</v>
      </c>
      <c r="B349" s="24" t="s">
        <v>309</v>
      </c>
      <c r="C349" s="52" t="s">
        <v>890</v>
      </c>
      <c r="D349" s="67" t="s">
        <v>1673</v>
      </c>
      <c r="E349" s="54" t="s">
        <v>1268</v>
      </c>
      <c r="F349" s="22" t="s">
        <v>1260</v>
      </c>
      <c r="G349" s="47" t="s">
        <v>1165</v>
      </c>
      <c r="H349" s="23" t="s">
        <v>1463</v>
      </c>
    </row>
    <row r="350" spans="1:9">
      <c r="A350" s="27" t="s">
        <v>2063</v>
      </c>
      <c r="B350" s="24" t="s">
        <v>813</v>
      </c>
      <c r="C350" s="52" t="s">
        <v>893</v>
      </c>
      <c r="D350" s="67" t="s">
        <v>1673</v>
      </c>
      <c r="E350" s="54" t="s">
        <v>1268</v>
      </c>
      <c r="F350" s="22" t="s">
        <v>1260</v>
      </c>
      <c r="G350" s="47" t="s">
        <v>1165</v>
      </c>
      <c r="H350" s="23" t="s">
        <v>1463</v>
      </c>
    </row>
    <row r="351" spans="1:9">
      <c r="A351" s="27" t="s">
        <v>2064</v>
      </c>
      <c r="B351" s="24" t="s">
        <v>814</v>
      </c>
      <c r="C351" s="52" t="s">
        <v>894</v>
      </c>
      <c r="D351" s="67" t="s">
        <v>1673</v>
      </c>
      <c r="E351" s="54" t="s">
        <v>1268</v>
      </c>
      <c r="F351" s="22" t="s">
        <v>1260</v>
      </c>
      <c r="G351" s="47" t="s">
        <v>1165</v>
      </c>
      <c r="H351" s="23" t="s">
        <v>1463</v>
      </c>
    </row>
    <row r="352" spans="1:9">
      <c r="A352" s="27" t="s">
        <v>2065</v>
      </c>
      <c r="B352" s="24" t="s">
        <v>338</v>
      </c>
      <c r="C352" s="52" t="s">
        <v>897</v>
      </c>
      <c r="D352" s="67" t="s">
        <v>1673</v>
      </c>
      <c r="E352" s="54" t="s">
        <v>1268</v>
      </c>
      <c r="F352" s="22" t="s">
        <v>1260</v>
      </c>
      <c r="G352" s="47" t="s">
        <v>1165</v>
      </c>
      <c r="H352" s="23" t="s">
        <v>1463</v>
      </c>
    </row>
    <row r="353" spans="1:8">
      <c r="A353" s="27" t="s">
        <v>2066</v>
      </c>
      <c r="B353" s="24" t="s">
        <v>323</v>
      </c>
      <c r="C353" s="52" t="s">
        <v>898</v>
      </c>
      <c r="D353" s="67" t="s">
        <v>1673</v>
      </c>
      <c r="E353" s="54" t="s">
        <v>1268</v>
      </c>
      <c r="F353" s="22" t="s">
        <v>1260</v>
      </c>
      <c r="G353" s="47" t="s">
        <v>1165</v>
      </c>
      <c r="H353" s="23" t="s">
        <v>1463</v>
      </c>
    </row>
    <row r="354" spans="1:8">
      <c r="A354" s="27" t="s">
        <v>2067</v>
      </c>
      <c r="B354" s="24" t="s">
        <v>283</v>
      </c>
      <c r="C354" s="52" t="s">
        <v>899</v>
      </c>
      <c r="D354" s="67" t="s">
        <v>1674</v>
      </c>
      <c r="E354" s="54" t="s">
        <v>1268</v>
      </c>
      <c r="F354" s="22" t="s">
        <v>1260</v>
      </c>
      <c r="G354" s="47" t="s">
        <v>1165</v>
      </c>
      <c r="H354" s="23" t="s">
        <v>1463</v>
      </c>
    </row>
    <row r="355" spans="1:8">
      <c r="A355" s="27" t="s">
        <v>2068</v>
      </c>
      <c r="B355" s="24" t="s">
        <v>281</v>
      </c>
      <c r="C355" s="52" t="s">
        <v>907</v>
      </c>
      <c r="D355" s="67" t="s">
        <v>1675</v>
      </c>
      <c r="E355" s="55" t="s">
        <v>1268</v>
      </c>
      <c r="F355" s="22" t="s">
        <v>1260</v>
      </c>
      <c r="G355" s="47" t="s">
        <v>1165</v>
      </c>
      <c r="H355" s="23" t="s">
        <v>1464</v>
      </c>
    </row>
    <row r="356" spans="1:8">
      <c r="A356" s="27" t="s">
        <v>2069</v>
      </c>
      <c r="B356" s="24" t="s">
        <v>312</v>
      </c>
      <c r="C356" s="52" t="s">
        <v>851</v>
      </c>
      <c r="D356" s="67" t="s">
        <v>1676</v>
      </c>
      <c r="E356" s="54" t="s">
        <v>1268</v>
      </c>
      <c r="F356" s="22" t="s">
        <v>1260</v>
      </c>
      <c r="G356" s="47" t="s">
        <v>1165</v>
      </c>
      <c r="H356" s="23" t="s">
        <v>1464</v>
      </c>
    </row>
    <row r="357" spans="1:8">
      <c r="A357" s="27" t="s">
        <v>2070</v>
      </c>
      <c r="B357" s="24" t="s">
        <v>312</v>
      </c>
      <c r="C357" s="52" t="s">
        <v>851</v>
      </c>
      <c r="D357" s="67" t="s">
        <v>1677</v>
      </c>
      <c r="E357" s="54" t="s">
        <v>1268</v>
      </c>
      <c r="F357" s="22" t="s">
        <v>1260</v>
      </c>
      <c r="G357" s="47" t="s">
        <v>1165</v>
      </c>
      <c r="H357" s="23" t="s">
        <v>1464</v>
      </c>
    </row>
    <row r="358" spans="1:8">
      <c r="A358" s="27" t="s">
        <v>2071</v>
      </c>
      <c r="B358" s="24" t="s">
        <v>272</v>
      </c>
      <c r="C358" s="52" t="s">
        <v>878</v>
      </c>
      <c r="D358" s="67" t="s">
        <v>1677</v>
      </c>
      <c r="E358" s="54" t="s">
        <v>1304</v>
      </c>
      <c r="F358" s="22" t="s">
        <v>1259</v>
      </c>
      <c r="G358" s="47" t="s">
        <v>1198</v>
      </c>
      <c r="H358" s="23" t="s">
        <v>1469</v>
      </c>
    </row>
    <row r="359" spans="1:8">
      <c r="A359" s="27" t="s">
        <v>2072</v>
      </c>
      <c r="B359" s="24" t="s">
        <v>582</v>
      </c>
      <c r="C359" s="52" t="s">
        <v>1038</v>
      </c>
      <c r="D359" s="67" t="s">
        <v>1677</v>
      </c>
      <c r="E359" s="54" t="s">
        <v>1407</v>
      </c>
      <c r="F359" s="22" t="s">
        <v>1260</v>
      </c>
      <c r="G359" s="47" t="s">
        <v>1418</v>
      </c>
      <c r="H359" s="23" t="s">
        <v>1474</v>
      </c>
    </row>
    <row r="360" spans="1:8">
      <c r="A360" s="27" t="s">
        <v>2073</v>
      </c>
      <c r="B360" s="24" t="s">
        <v>741</v>
      </c>
      <c r="C360" s="52" t="s">
        <v>1032</v>
      </c>
      <c r="D360" s="67" t="s">
        <v>791</v>
      </c>
      <c r="E360" s="54" t="s">
        <v>1268</v>
      </c>
      <c r="F360" s="22" t="s">
        <v>1260</v>
      </c>
      <c r="G360" s="47" t="s">
        <v>1165</v>
      </c>
      <c r="H360" s="23" t="s">
        <v>1474</v>
      </c>
    </row>
    <row r="361" spans="1:8">
      <c r="A361" s="27" t="s">
        <v>2074</v>
      </c>
      <c r="B361" s="24" t="s">
        <v>468</v>
      </c>
      <c r="C361" s="52" t="s">
        <v>997</v>
      </c>
      <c r="D361" s="67" t="s">
        <v>1678</v>
      </c>
      <c r="E361" s="54" t="s">
        <v>1268</v>
      </c>
      <c r="F361" s="22" t="s">
        <v>1260</v>
      </c>
      <c r="G361" s="47" t="s">
        <v>1172</v>
      </c>
      <c r="H361" s="23" t="s">
        <v>1474</v>
      </c>
    </row>
    <row r="362" spans="1:8">
      <c r="A362" s="27" t="s">
        <v>2075</v>
      </c>
      <c r="B362" s="24" t="s">
        <v>823</v>
      </c>
      <c r="C362" s="52" t="s">
        <v>918</v>
      </c>
      <c r="D362" s="67" t="s">
        <v>1678</v>
      </c>
      <c r="E362" s="54" t="s">
        <v>1268</v>
      </c>
      <c r="F362" s="22" t="s">
        <v>1260</v>
      </c>
      <c r="G362" s="47" t="s">
        <v>1165</v>
      </c>
      <c r="H362" s="23" t="s">
        <v>1471</v>
      </c>
    </row>
    <row r="363" spans="1:8">
      <c r="A363" s="27" t="s">
        <v>2076</v>
      </c>
      <c r="B363" s="24" t="s">
        <v>125</v>
      </c>
      <c r="C363" s="52" t="s">
        <v>937</v>
      </c>
      <c r="D363" s="67" t="s">
        <v>1679</v>
      </c>
      <c r="E363" s="54" t="s">
        <v>1267</v>
      </c>
      <c r="F363" s="22" t="s">
        <v>1260</v>
      </c>
      <c r="G363" s="47" t="s">
        <v>1266</v>
      </c>
      <c r="H363" s="23" t="s">
        <v>1474</v>
      </c>
    </row>
    <row r="364" spans="1:8">
      <c r="A364" s="27" t="s">
        <v>2077</v>
      </c>
      <c r="B364" s="24" t="s">
        <v>125</v>
      </c>
      <c r="C364" s="52" t="s">
        <v>937</v>
      </c>
      <c r="D364" s="67" t="s">
        <v>1679</v>
      </c>
      <c r="E364" s="54" t="s">
        <v>1267</v>
      </c>
      <c r="F364" s="22" t="s">
        <v>1260</v>
      </c>
      <c r="G364" s="47" t="s">
        <v>1266</v>
      </c>
      <c r="H364" s="23" t="s">
        <v>1474</v>
      </c>
    </row>
    <row r="365" spans="1:8">
      <c r="A365" s="27" t="s">
        <v>2078</v>
      </c>
      <c r="B365" s="24" t="s">
        <v>124</v>
      </c>
      <c r="C365" s="52" t="s">
        <v>939</v>
      </c>
      <c r="D365" s="67" t="s">
        <v>1679</v>
      </c>
      <c r="E365" s="54" t="s">
        <v>1294</v>
      </c>
      <c r="F365" s="22" t="s">
        <v>1259</v>
      </c>
      <c r="G365" s="47" t="s">
        <v>1183</v>
      </c>
      <c r="H365" s="23" t="s">
        <v>1479</v>
      </c>
    </row>
    <row r="366" spans="1:8">
      <c r="A366" s="27" t="s">
        <v>2079</v>
      </c>
      <c r="B366" s="24" t="s">
        <v>661</v>
      </c>
      <c r="C366" s="52" t="s">
        <v>1050</v>
      </c>
      <c r="D366" s="67" t="s">
        <v>1679</v>
      </c>
      <c r="E366" s="54" t="s">
        <v>1326</v>
      </c>
      <c r="F366" s="22" t="s">
        <v>1327</v>
      </c>
      <c r="G366" s="47" t="s">
        <v>1215</v>
      </c>
      <c r="H366" s="23" t="s">
        <v>1101</v>
      </c>
    </row>
    <row r="367" spans="1:8">
      <c r="A367" s="27" t="s">
        <v>2080</v>
      </c>
      <c r="B367" s="24" t="s">
        <v>744</v>
      </c>
      <c r="C367" s="52" t="s">
        <v>1018</v>
      </c>
      <c r="D367" s="67" t="s">
        <v>1680</v>
      </c>
      <c r="E367" s="54" t="s">
        <v>1268</v>
      </c>
      <c r="F367" s="22" t="s">
        <v>1260</v>
      </c>
      <c r="G367" s="47" t="s">
        <v>1165</v>
      </c>
      <c r="H367" s="23" t="s">
        <v>1474</v>
      </c>
    </row>
    <row r="368" spans="1:8">
      <c r="A368" s="27" t="s">
        <v>2081</v>
      </c>
      <c r="B368" s="24" t="s">
        <v>668</v>
      </c>
      <c r="C368" s="52" t="s">
        <v>1009</v>
      </c>
      <c r="D368" s="67" t="s">
        <v>1680</v>
      </c>
      <c r="E368" s="54" t="s">
        <v>1326</v>
      </c>
      <c r="F368" s="22" t="s">
        <v>1327</v>
      </c>
      <c r="G368" s="47" t="s">
        <v>1215</v>
      </c>
      <c r="H368" s="23" t="s">
        <v>1101</v>
      </c>
    </row>
    <row r="369" spans="1:8">
      <c r="A369" s="27" t="s">
        <v>2082</v>
      </c>
      <c r="B369" s="24" t="s">
        <v>732</v>
      </c>
      <c r="C369" s="52" t="s">
        <v>1018</v>
      </c>
      <c r="D369" s="67" t="s">
        <v>1681</v>
      </c>
      <c r="E369" s="54" t="s">
        <v>1268</v>
      </c>
      <c r="F369" s="22" t="s">
        <v>1260</v>
      </c>
      <c r="G369" s="47" t="s">
        <v>1165</v>
      </c>
      <c r="H369" s="23" t="s">
        <v>1474</v>
      </c>
    </row>
    <row r="370" spans="1:8">
      <c r="A370" s="27" t="s">
        <v>2083</v>
      </c>
      <c r="B370" s="24" t="s">
        <v>515</v>
      </c>
      <c r="C370" s="52" t="s">
        <v>1006</v>
      </c>
      <c r="D370" s="67" t="s">
        <v>1681</v>
      </c>
      <c r="E370" s="54" t="s">
        <v>1268</v>
      </c>
      <c r="F370" s="22" t="s">
        <v>1260</v>
      </c>
      <c r="G370" s="47" t="s">
        <v>1384</v>
      </c>
      <c r="H370" s="23" t="s">
        <v>1470</v>
      </c>
    </row>
    <row r="371" spans="1:8">
      <c r="A371" s="27" t="s">
        <v>2084</v>
      </c>
      <c r="B371" s="24" t="s">
        <v>732</v>
      </c>
      <c r="C371" s="52" t="s">
        <v>1018</v>
      </c>
      <c r="D371" s="67" t="s">
        <v>1682</v>
      </c>
      <c r="E371" s="54" t="s">
        <v>1268</v>
      </c>
      <c r="F371" s="22" t="s">
        <v>1260</v>
      </c>
      <c r="G371" s="47" t="s">
        <v>1165</v>
      </c>
      <c r="H371" s="23" t="s">
        <v>1474</v>
      </c>
    </row>
    <row r="372" spans="1:8">
      <c r="A372" s="27" t="s">
        <v>2085</v>
      </c>
      <c r="B372" s="24" t="s">
        <v>39</v>
      </c>
      <c r="C372" s="52" t="s">
        <v>847</v>
      </c>
      <c r="D372" s="67" t="s">
        <v>1682</v>
      </c>
      <c r="E372" s="54" t="s">
        <v>1267</v>
      </c>
      <c r="F372" s="22" t="s">
        <v>1260</v>
      </c>
      <c r="G372" s="47" t="s">
        <v>1168</v>
      </c>
      <c r="H372" s="23" t="s">
        <v>1474</v>
      </c>
    </row>
    <row r="373" spans="1:8">
      <c r="A373" s="27" t="s">
        <v>2086</v>
      </c>
      <c r="B373" s="24" t="s">
        <v>528</v>
      </c>
      <c r="C373" s="52" t="s">
        <v>907</v>
      </c>
      <c r="D373" s="67">
        <v>1919</v>
      </c>
      <c r="E373" s="54" t="s">
        <v>1268</v>
      </c>
      <c r="F373" s="22" t="s">
        <v>1260</v>
      </c>
      <c r="G373" s="47" t="s">
        <v>1172</v>
      </c>
      <c r="H373" s="23" t="s">
        <v>1474</v>
      </c>
    </row>
    <row r="374" spans="1:8">
      <c r="A374" s="27" t="s">
        <v>2087</v>
      </c>
      <c r="B374" s="24" t="s">
        <v>528</v>
      </c>
      <c r="C374" s="52" t="s">
        <v>907</v>
      </c>
      <c r="D374" s="67">
        <v>1919</v>
      </c>
      <c r="E374" s="54" t="s">
        <v>1268</v>
      </c>
      <c r="F374" s="22" t="s">
        <v>1260</v>
      </c>
      <c r="G374" s="47" t="s">
        <v>1172</v>
      </c>
      <c r="H374" s="23" t="s">
        <v>1474</v>
      </c>
    </row>
    <row r="375" spans="1:8">
      <c r="A375" s="27" t="s">
        <v>2088</v>
      </c>
      <c r="B375" s="24" t="s">
        <v>471</v>
      </c>
      <c r="C375" s="52" t="s">
        <v>887</v>
      </c>
      <c r="D375" s="67" t="s">
        <v>1682</v>
      </c>
      <c r="E375" s="54" t="s">
        <v>1268</v>
      </c>
      <c r="F375" s="22" t="s">
        <v>1260</v>
      </c>
      <c r="G375" s="47" t="s">
        <v>1199</v>
      </c>
      <c r="H375" s="23" t="s">
        <v>1480</v>
      </c>
    </row>
    <row r="376" spans="1:8">
      <c r="A376" s="27" t="s">
        <v>2089</v>
      </c>
      <c r="B376" s="24" t="s">
        <v>471</v>
      </c>
      <c r="C376" s="52" t="s">
        <v>887</v>
      </c>
      <c r="D376" s="67" t="s">
        <v>1682</v>
      </c>
      <c r="E376" s="54" t="s">
        <v>1268</v>
      </c>
      <c r="F376" s="22" t="s">
        <v>1260</v>
      </c>
      <c r="G376" s="47" t="s">
        <v>1199</v>
      </c>
      <c r="H376" s="23" t="s">
        <v>1480</v>
      </c>
    </row>
    <row r="377" spans="1:8">
      <c r="A377" s="27" t="s">
        <v>2090</v>
      </c>
      <c r="B377" s="24" t="s">
        <v>523</v>
      </c>
      <c r="C377" s="52" t="s">
        <v>1004</v>
      </c>
      <c r="D377" s="67" t="s">
        <v>1683</v>
      </c>
      <c r="E377" s="54" t="s">
        <v>1305</v>
      </c>
      <c r="F377" s="22" t="s">
        <v>1260</v>
      </c>
      <c r="G377" s="47" t="s">
        <v>1306</v>
      </c>
      <c r="H377" s="23" t="s">
        <v>1468</v>
      </c>
    </row>
    <row r="378" spans="1:8">
      <c r="A378" s="27" t="s">
        <v>2091</v>
      </c>
      <c r="B378" s="24" t="s">
        <v>803</v>
      </c>
      <c r="C378" s="52" t="s">
        <v>828</v>
      </c>
      <c r="D378" s="67" t="s">
        <v>1684</v>
      </c>
      <c r="E378" s="54" t="s">
        <v>1268</v>
      </c>
      <c r="F378" s="22" t="s">
        <v>1260</v>
      </c>
      <c r="G378" s="47" t="s">
        <v>1165</v>
      </c>
      <c r="H378" s="23" t="s">
        <v>1464</v>
      </c>
    </row>
    <row r="379" spans="1:8">
      <c r="A379" s="27" t="s">
        <v>2092</v>
      </c>
      <c r="B379" s="24" t="s">
        <v>650</v>
      </c>
      <c r="C379" s="52" t="s">
        <v>1005</v>
      </c>
      <c r="D379" s="67" t="s">
        <v>1685</v>
      </c>
      <c r="E379" s="54" t="s">
        <v>1272</v>
      </c>
      <c r="F379" s="22" t="s">
        <v>1260</v>
      </c>
      <c r="G379" s="47" t="s">
        <v>1383</v>
      </c>
      <c r="H379" s="23" t="s">
        <v>1468</v>
      </c>
    </row>
    <row r="380" spans="1:8">
      <c r="A380" s="27" t="s">
        <v>2093</v>
      </c>
      <c r="B380" s="24" t="s">
        <v>450</v>
      </c>
      <c r="C380" s="52" t="s">
        <v>832</v>
      </c>
      <c r="D380" s="67" t="s">
        <v>1686</v>
      </c>
      <c r="E380" s="54" t="s">
        <v>1278</v>
      </c>
      <c r="F380" s="22" t="s">
        <v>1260</v>
      </c>
      <c r="G380" s="47" t="s">
        <v>1381</v>
      </c>
      <c r="H380" s="23" t="s">
        <v>1465</v>
      </c>
    </row>
    <row r="381" spans="1:8">
      <c r="A381" s="27" t="s">
        <v>2094</v>
      </c>
      <c r="B381" s="24" t="s">
        <v>637</v>
      </c>
      <c r="C381" s="52" t="s">
        <v>987</v>
      </c>
      <c r="D381" s="67" t="s">
        <v>1687</v>
      </c>
      <c r="E381" s="54" t="s">
        <v>1413</v>
      </c>
      <c r="F381" s="22" t="s">
        <v>1412</v>
      </c>
      <c r="G381" s="47" t="s">
        <v>1414</v>
      </c>
      <c r="H381" s="23" t="s">
        <v>1474</v>
      </c>
    </row>
    <row r="382" spans="1:8">
      <c r="A382" s="27" t="s">
        <v>2095</v>
      </c>
      <c r="B382" s="24" t="s">
        <v>639</v>
      </c>
      <c r="C382" s="52" t="s">
        <v>1012</v>
      </c>
      <c r="D382" s="67" t="s">
        <v>1688</v>
      </c>
      <c r="E382" s="54" t="s">
        <v>1268</v>
      </c>
      <c r="F382" s="22" t="s">
        <v>1260</v>
      </c>
      <c r="G382" s="47" t="s">
        <v>1165</v>
      </c>
      <c r="H382" s="23" t="s">
        <v>1474</v>
      </c>
    </row>
    <row r="383" spans="1:8">
      <c r="A383" s="27" t="s">
        <v>2096</v>
      </c>
      <c r="B383" s="24" t="s">
        <v>687</v>
      </c>
      <c r="C383" s="52" t="s">
        <v>838</v>
      </c>
      <c r="D383" s="67" t="s">
        <v>1689</v>
      </c>
      <c r="E383" s="54" t="s">
        <v>1268</v>
      </c>
      <c r="F383" s="22" t="s">
        <v>1260</v>
      </c>
      <c r="G383" s="47" t="s">
        <v>1165</v>
      </c>
      <c r="H383" s="23" t="s">
        <v>1474</v>
      </c>
    </row>
    <row r="384" spans="1:8">
      <c r="A384" s="27" t="s">
        <v>2097</v>
      </c>
      <c r="B384" s="24" t="s">
        <v>54</v>
      </c>
      <c r="C384" s="52" t="s">
        <v>843</v>
      </c>
      <c r="D384" s="67" t="s">
        <v>1690</v>
      </c>
      <c r="E384" s="54" t="s">
        <v>1268</v>
      </c>
      <c r="F384" s="22" t="s">
        <v>1260</v>
      </c>
      <c r="G384" s="47" t="s">
        <v>1165</v>
      </c>
      <c r="H384" s="23" t="s">
        <v>1474</v>
      </c>
    </row>
    <row r="385" spans="1:10">
      <c r="A385" s="27" t="s">
        <v>2098</v>
      </c>
      <c r="B385" s="24" t="s">
        <v>27</v>
      </c>
      <c r="C385" s="52" t="s">
        <v>838</v>
      </c>
      <c r="D385" s="67" t="s">
        <v>1690</v>
      </c>
      <c r="E385" s="54" t="s">
        <v>1268</v>
      </c>
      <c r="F385" s="22" t="s">
        <v>1260</v>
      </c>
      <c r="G385" s="47" t="s">
        <v>1165</v>
      </c>
      <c r="H385" s="23" t="s">
        <v>1474</v>
      </c>
    </row>
    <row r="386" spans="1:10">
      <c r="A386" s="27" t="s">
        <v>2099</v>
      </c>
      <c r="B386" s="24" t="s">
        <v>686</v>
      </c>
      <c r="C386" s="52" t="s">
        <v>1019</v>
      </c>
      <c r="D386" s="67" t="s">
        <v>1691</v>
      </c>
      <c r="E386" s="54" t="s">
        <v>1268</v>
      </c>
      <c r="F386" s="22" t="s">
        <v>1260</v>
      </c>
      <c r="G386" s="47" t="s">
        <v>1165</v>
      </c>
      <c r="H386" s="23" t="s">
        <v>1474</v>
      </c>
    </row>
    <row r="387" spans="1:10">
      <c r="A387" s="27" t="s">
        <v>2100</v>
      </c>
      <c r="B387" s="24" t="s">
        <v>183</v>
      </c>
      <c r="C387" s="52" t="s">
        <v>926</v>
      </c>
      <c r="D387" s="67" t="s">
        <v>1691</v>
      </c>
      <c r="E387" s="54" t="s">
        <v>1268</v>
      </c>
      <c r="F387" s="22" t="s">
        <v>1260</v>
      </c>
      <c r="G387" s="47" t="s">
        <v>1165</v>
      </c>
      <c r="H387" s="23" t="s">
        <v>1474</v>
      </c>
    </row>
    <row r="388" spans="1:10">
      <c r="A388" s="27" t="s">
        <v>2101</v>
      </c>
      <c r="B388" s="24" t="s">
        <v>174</v>
      </c>
      <c r="C388" s="52" t="s">
        <v>902</v>
      </c>
      <c r="D388" s="67" t="s">
        <v>1691</v>
      </c>
      <c r="E388" s="54" t="s">
        <v>1268</v>
      </c>
      <c r="F388" s="22" t="s">
        <v>1260</v>
      </c>
      <c r="G388" s="47" t="s">
        <v>1165</v>
      </c>
      <c r="H388" s="23" t="s">
        <v>1474</v>
      </c>
    </row>
    <row r="389" spans="1:10">
      <c r="A389" s="27" t="s">
        <v>2102</v>
      </c>
      <c r="B389" s="24" t="s">
        <v>174</v>
      </c>
      <c r="C389" s="52" t="s">
        <v>902</v>
      </c>
      <c r="D389" s="67" t="s">
        <v>1691</v>
      </c>
      <c r="E389" s="54" t="s">
        <v>1268</v>
      </c>
      <c r="F389" s="22" t="s">
        <v>1260</v>
      </c>
      <c r="G389" s="47" t="s">
        <v>1165</v>
      </c>
      <c r="H389" s="23" t="s">
        <v>1474</v>
      </c>
    </row>
    <row r="390" spans="1:10">
      <c r="A390" s="27" t="s">
        <v>2103</v>
      </c>
      <c r="B390" s="24" t="s">
        <v>666</v>
      </c>
      <c r="C390" s="52" t="s">
        <v>876</v>
      </c>
      <c r="D390" s="67">
        <v>1714</v>
      </c>
      <c r="E390" s="54" t="s">
        <v>1268</v>
      </c>
      <c r="F390" s="22" t="s">
        <v>1260</v>
      </c>
      <c r="G390" s="47" t="s">
        <v>1165</v>
      </c>
      <c r="H390" s="23" t="s">
        <v>1474</v>
      </c>
    </row>
    <row r="391" spans="1:10">
      <c r="A391" s="27" t="s">
        <v>2104</v>
      </c>
      <c r="B391" s="24" t="s">
        <v>185</v>
      </c>
      <c r="C391" s="52" t="s">
        <v>925</v>
      </c>
      <c r="D391" s="67" t="s">
        <v>1692</v>
      </c>
      <c r="E391" s="54" t="s">
        <v>1268</v>
      </c>
      <c r="F391" s="22" t="s">
        <v>1260</v>
      </c>
      <c r="G391" s="47" t="s">
        <v>1165</v>
      </c>
      <c r="H391" s="23" t="s">
        <v>1474</v>
      </c>
    </row>
    <row r="392" spans="1:10">
      <c r="A392" s="27" t="s">
        <v>2105</v>
      </c>
      <c r="B392" s="24" t="s">
        <v>642</v>
      </c>
      <c r="C392" s="52" t="s">
        <v>1000</v>
      </c>
      <c r="D392" s="67" t="s">
        <v>1692</v>
      </c>
      <c r="E392" s="54" t="s">
        <v>1268</v>
      </c>
      <c r="F392" s="22" t="s">
        <v>1260</v>
      </c>
      <c r="G392" s="47" t="s">
        <v>1165</v>
      </c>
      <c r="H392" s="23" t="s">
        <v>1463</v>
      </c>
    </row>
    <row r="393" spans="1:10">
      <c r="A393" s="27" t="s">
        <v>2106</v>
      </c>
      <c r="B393" s="24" t="s">
        <v>640</v>
      </c>
      <c r="C393" s="52" t="s">
        <v>900</v>
      </c>
      <c r="D393" s="67" t="s">
        <v>1693</v>
      </c>
      <c r="E393" s="54" t="s">
        <v>1268</v>
      </c>
      <c r="F393" s="22" t="s">
        <v>1260</v>
      </c>
      <c r="G393" s="47" t="s">
        <v>1165</v>
      </c>
      <c r="H393" s="23" t="s">
        <v>1474</v>
      </c>
    </row>
    <row r="394" spans="1:10">
      <c r="A394" s="27" t="s">
        <v>2107</v>
      </c>
      <c r="B394" s="24" t="s">
        <v>169</v>
      </c>
      <c r="C394" s="52" t="s">
        <v>928</v>
      </c>
      <c r="D394" s="67" t="s">
        <v>1694</v>
      </c>
      <c r="E394" s="54" t="s">
        <v>1268</v>
      </c>
      <c r="F394" s="22" t="s">
        <v>1260</v>
      </c>
      <c r="G394" s="47" t="s">
        <v>1165</v>
      </c>
      <c r="H394" s="23" t="s">
        <v>1474</v>
      </c>
    </row>
    <row r="395" spans="1:10">
      <c r="A395" s="27" t="s">
        <v>2108</v>
      </c>
      <c r="B395" s="24" t="s">
        <v>141</v>
      </c>
      <c r="C395" s="52" t="s">
        <v>947</v>
      </c>
      <c r="D395" s="67" t="s">
        <v>1694</v>
      </c>
      <c r="E395" s="54" t="s">
        <v>1300</v>
      </c>
      <c r="F395" s="22" t="s">
        <v>1260</v>
      </c>
      <c r="G395" s="47" t="s">
        <v>1187</v>
      </c>
      <c r="H395" s="23" t="s">
        <v>1474</v>
      </c>
    </row>
    <row r="396" spans="1:10">
      <c r="A396" s="27" t="s">
        <v>2109</v>
      </c>
      <c r="B396" s="24" t="s">
        <v>176</v>
      </c>
      <c r="C396" s="52" t="s">
        <v>868</v>
      </c>
      <c r="D396" s="67" t="s">
        <v>1695</v>
      </c>
      <c r="E396" s="54" t="s">
        <v>1268</v>
      </c>
      <c r="F396" s="22" t="s">
        <v>1260</v>
      </c>
      <c r="G396" s="47" t="s">
        <v>1165</v>
      </c>
      <c r="H396" s="23" t="s">
        <v>1474</v>
      </c>
    </row>
    <row r="397" spans="1:10">
      <c r="A397" s="27" t="s">
        <v>2110</v>
      </c>
      <c r="B397" s="24" t="s">
        <v>620</v>
      </c>
      <c r="C397" s="52" t="s">
        <v>1002</v>
      </c>
      <c r="D397" s="67" t="s">
        <v>1695</v>
      </c>
      <c r="E397" s="54" t="s">
        <v>1268</v>
      </c>
      <c r="F397" s="22" t="s">
        <v>1260</v>
      </c>
      <c r="G397" s="47" t="s">
        <v>1165</v>
      </c>
      <c r="H397" s="23" t="s">
        <v>1463</v>
      </c>
    </row>
    <row r="398" spans="1:10">
      <c r="A398" s="27" t="s">
        <v>2111</v>
      </c>
      <c r="B398" s="24" t="s">
        <v>653</v>
      </c>
      <c r="C398" s="52" t="s">
        <v>1002</v>
      </c>
      <c r="D398" s="67" t="s">
        <v>1696</v>
      </c>
      <c r="E398" s="54" t="s">
        <v>1268</v>
      </c>
      <c r="F398" s="22" t="s">
        <v>1260</v>
      </c>
      <c r="G398" s="47" t="s">
        <v>1165</v>
      </c>
      <c r="H398" s="23" t="s">
        <v>1463</v>
      </c>
    </row>
    <row r="399" spans="1:10">
      <c r="A399" s="27" t="s">
        <v>2112</v>
      </c>
      <c r="B399" s="24" t="s">
        <v>168</v>
      </c>
      <c r="C399" s="52" t="s">
        <v>925</v>
      </c>
      <c r="D399" s="67" t="s">
        <v>1697</v>
      </c>
      <c r="E399" s="54" t="s">
        <v>1268</v>
      </c>
      <c r="F399" s="22" t="s">
        <v>1260</v>
      </c>
      <c r="G399" s="47" t="s">
        <v>1165</v>
      </c>
      <c r="H399" s="23" t="s">
        <v>1474</v>
      </c>
      <c r="J399" t="s">
        <v>1716</v>
      </c>
    </row>
    <row r="400" spans="1:10">
      <c r="A400" s="27" t="s">
        <v>2113</v>
      </c>
      <c r="B400" s="24" t="s">
        <v>578</v>
      </c>
      <c r="C400" s="52" t="s">
        <v>1013</v>
      </c>
      <c r="D400" s="67" t="s">
        <v>1697</v>
      </c>
      <c r="E400" s="54" t="s">
        <v>1268</v>
      </c>
      <c r="F400" s="22" t="s">
        <v>1260</v>
      </c>
      <c r="G400" s="47" t="s">
        <v>1172</v>
      </c>
      <c r="H400" s="23" t="s">
        <v>1480</v>
      </c>
    </row>
    <row r="401" spans="1:8">
      <c r="A401" s="27" t="s">
        <v>2114</v>
      </c>
      <c r="B401" s="24" t="s">
        <v>766</v>
      </c>
      <c r="C401" s="52" t="s">
        <v>1042</v>
      </c>
      <c r="D401" s="67" t="s">
        <v>1698</v>
      </c>
      <c r="E401" s="54" t="s">
        <v>1268</v>
      </c>
      <c r="F401" s="22" t="s">
        <v>1260</v>
      </c>
      <c r="G401" s="47" t="s">
        <v>1165</v>
      </c>
      <c r="H401" s="23" t="s">
        <v>1074</v>
      </c>
    </row>
    <row r="402" spans="1:8">
      <c r="A402" s="27" t="s">
        <v>2115</v>
      </c>
      <c r="B402" s="24" t="s">
        <v>707</v>
      </c>
      <c r="C402" s="52" t="s">
        <v>1011</v>
      </c>
      <c r="D402" s="67" t="s">
        <v>1698</v>
      </c>
      <c r="E402" s="54" t="s">
        <v>1268</v>
      </c>
      <c r="F402" s="22" t="s">
        <v>1260</v>
      </c>
      <c r="G402" s="47" t="s">
        <v>1165</v>
      </c>
      <c r="H402" s="23" t="s">
        <v>1474</v>
      </c>
    </row>
    <row r="403" spans="1:8">
      <c r="A403" s="27" t="s">
        <v>2116</v>
      </c>
      <c r="B403" s="24" t="s">
        <v>58</v>
      </c>
      <c r="C403" s="52" t="s">
        <v>854</v>
      </c>
      <c r="D403" s="67" t="s">
        <v>1699</v>
      </c>
      <c r="E403" s="54" t="s">
        <v>1268</v>
      </c>
      <c r="F403" s="22" t="s">
        <v>1260</v>
      </c>
      <c r="G403" s="47" t="s">
        <v>1165</v>
      </c>
      <c r="H403" s="23" t="s">
        <v>1074</v>
      </c>
    </row>
    <row r="404" spans="1:8">
      <c r="A404" s="27" t="s">
        <v>2117</v>
      </c>
      <c r="B404" s="24" t="s">
        <v>721</v>
      </c>
      <c r="C404" s="52" t="s">
        <v>1055</v>
      </c>
      <c r="D404" s="67" t="s">
        <v>1699</v>
      </c>
      <c r="E404" s="54" t="s">
        <v>1271</v>
      </c>
      <c r="F404" s="22" t="s">
        <v>1270</v>
      </c>
      <c r="G404" s="47" t="s">
        <v>1440</v>
      </c>
      <c r="H404" s="23" t="s">
        <v>1476</v>
      </c>
    </row>
    <row r="405" spans="1:8">
      <c r="A405" s="27" t="s">
        <v>2118</v>
      </c>
      <c r="B405" s="24" t="s">
        <v>692</v>
      </c>
      <c r="C405" s="52" t="s">
        <v>1008</v>
      </c>
      <c r="D405" s="67" t="s">
        <v>1700</v>
      </c>
      <c r="E405" s="54" t="s">
        <v>1268</v>
      </c>
      <c r="F405" s="22" t="s">
        <v>1260</v>
      </c>
      <c r="G405" s="47" t="s">
        <v>1165</v>
      </c>
      <c r="H405" s="23" t="s">
        <v>1474</v>
      </c>
    </row>
    <row r="406" spans="1:8">
      <c r="A406" s="27" t="s">
        <v>2119</v>
      </c>
      <c r="B406" s="24" t="s">
        <v>126</v>
      </c>
      <c r="C406" s="52" t="s">
        <v>849</v>
      </c>
      <c r="D406" s="67" t="s">
        <v>1312</v>
      </c>
      <c r="E406" s="54" t="s">
        <v>1310</v>
      </c>
      <c r="F406" s="22" t="s">
        <v>1260</v>
      </c>
      <c r="G406" s="47" t="s">
        <v>1201</v>
      </c>
      <c r="H406" s="23" t="s">
        <v>1474</v>
      </c>
    </row>
    <row r="407" spans="1:8">
      <c r="A407" s="27" t="s">
        <v>2120</v>
      </c>
      <c r="B407" s="24" t="s">
        <v>445</v>
      </c>
      <c r="C407" s="52" t="s">
        <v>901</v>
      </c>
      <c r="D407" s="67" t="s">
        <v>1701</v>
      </c>
      <c r="E407" s="54" t="s">
        <v>1268</v>
      </c>
      <c r="F407" s="22" t="s">
        <v>1260</v>
      </c>
      <c r="G407" s="47" t="s">
        <v>1165</v>
      </c>
      <c r="H407" s="23" t="s">
        <v>1474</v>
      </c>
    </row>
    <row r="408" spans="1:8">
      <c r="A408" s="27" t="s">
        <v>2121</v>
      </c>
      <c r="B408" s="24" t="s">
        <v>600</v>
      </c>
      <c r="C408" s="52" t="s">
        <v>997</v>
      </c>
      <c r="D408" s="67" t="s">
        <v>1702</v>
      </c>
      <c r="E408" s="54" t="s">
        <v>1268</v>
      </c>
      <c r="F408" s="22" t="s">
        <v>1260</v>
      </c>
      <c r="G408" s="47" t="s">
        <v>1172</v>
      </c>
      <c r="H408" s="23" t="s">
        <v>1474</v>
      </c>
    </row>
    <row r="409" spans="1:8">
      <c r="A409" s="27" t="s">
        <v>2122</v>
      </c>
      <c r="B409" s="24" t="s">
        <v>478</v>
      </c>
      <c r="C409" s="52" t="s">
        <v>993</v>
      </c>
      <c r="D409" s="67" t="s">
        <v>1703</v>
      </c>
      <c r="E409" s="54" t="s">
        <v>1268</v>
      </c>
      <c r="F409" s="22" t="s">
        <v>1260</v>
      </c>
      <c r="G409" s="47" t="s">
        <v>1165</v>
      </c>
      <c r="H409" s="23" t="s">
        <v>1463</v>
      </c>
    </row>
    <row r="410" spans="1:8">
      <c r="A410" s="27" t="s">
        <v>2123</v>
      </c>
      <c r="B410" s="24" t="s">
        <v>448</v>
      </c>
      <c r="C410" s="52" t="s">
        <v>1009</v>
      </c>
      <c r="D410" s="67">
        <v>1401</v>
      </c>
      <c r="E410" s="54" t="s">
        <v>1268</v>
      </c>
      <c r="F410" s="22" t="s">
        <v>1260</v>
      </c>
      <c r="G410" s="47" t="s">
        <v>1165</v>
      </c>
      <c r="H410" s="23" t="s">
        <v>1474</v>
      </c>
    </row>
    <row r="411" spans="1:8">
      <c r="A411" s="27" t="s">
        <v>2124</v>
      </c>
      <c r="B411" s="24" t="s">
        <v>443</v>
      </c>
      <c r="C411" s="52" t="s">
        <v>1010</v>
      </c>
      <c r="D411" s="67" t="s">
        <v>1704</v>
      </c>
      <c r="E411" s="54" t="s">
        <v>1268</v>
      </c>
      <c r="F411" s="22" t="s">
        <v>1260</v>
      </c>
      <c r="G411" s="47" t="s">
        <v>1199</v>
      </c>
      <c r="H411" s="23" t="s">
        <v>1474</v>
      </c>
    </row>
    <row r="412" spans="1:8">
      <c r="A412" s="27" t="s">
        <v>2125</v>
      </c>
      <c r="B412" s="24" t="s">
        <v>626</v>
      </c>
      <c r="C412" s="52" t="s">
        <v>863</v>
      </c>
      <c r="D412" s="67" t="s">
        <v>1705</v>
      </c>
      <c r="E412" s="54" t="s">
        <v>1268</v>
      </c>
      <c r="F412" s="22" t="s">
        <v>1260</v>
      </c>
      <c r="G412" s="47" t="s">
        <v>1165</v>
      </c>
      <c r="H412" s="23" t="s">
        <v>1463</v>
      </c>
    </row>
    <row r="413" spans="1:8">
      <c r="A413" s="27" t="s">
        <v>2126</v>
      </c>
      <c r="B413" s="24" t="s">
        <v>674</v>
      </c>
      <c r="C413" s="52" t="s">
        <v>860</v>
      </c>
      <c r="D413" s="67" t="s">
        <v>1706</v>
      </c>
      <c r="E413" s="54" t="s">
        <v>1268</v>
      </c>
      <c r="F413" s="22" t="s">
        <v>1260</v>
      </c>
      <c r="G413" s="47" t="s">
        <v>1165</v>
      </c>
      <c r="H413" s="23" t="s">
        <v>1463</v>
      </c>
    </row>
    <row r="414" spans="1:8">
      <c r="A414" s="27" t="s">
        <v>2127</v>
      </c>
      <c r="B414" s="24" t="s">
        <v>1142</v>
      </c>
      <c r="C414" s="52" t="s">
        <v>1033</v>
      </c>
      <c r="D414" s="67" t="s">
        <v>1707</v>
      </c>
      <c r="E414" s="54" t="s">
        <v>1293</v>
      </c>
      <c r="F414" s="22" t="s">
        <v>1259</v>
      </c>
      <c r="G414" s="47" t="s">
        <v>1442</v>
      </c>
      <c r="H414" s="23" t="s">
        <v>1485</v>
      </c>
    </row>
    <row r="415" spans="1:8">
      <c r="A415" s="27" t="s">
        <v>2128</v>
      </c>
      <c r="B415" s="24" t="s">
        <v>63</v>
      </c>
      <c r="C415" s="52" t="s">
        <v>857</v>
      </c>
      <c r="D415" s="67" t="s">
        <v>1708</v>
      </c>
      <c r="E415" s="54" t="s">
        <v>1268</v>
      </c>
      <c r="F415" s="22" t="s">
        <v>1260</v>
      </c>
      <c r="G415" s="47" t="s">
        <v>1165</v>
      </c>
      <c r="H415" s="23" t="s">
        <v>1474</v>
      </c>
    </row>
    <row r="416" spans="1:8">
      <c r="A416" s="27" t="s">
        <v>2129</v>
      </c>
      <c r="B416" s="24" t="s">
        <v>580</v>
      </c>
      <c r="C416" s="52" t="s">
        <v>921</v>
      </c>
      <c r="D416" s="67" t="s">
        <v>1709</v>
      </c>
      <c r="E416" s="54" t="s">
        <v>1268</v>
      </c>
      <c r="F416" s="22" t="s">
        <v>1260</v>
      </c>
      <c r="G416" s="47" t="s">
        <v>1172</v>
      </c>
      <c r="H416" s="23" t="s">
        <v>1474</v>
      </c>
    </row>
    <row r="417" spans="1:8">
      <c r="A417" s="27" t="s">
        <v>2130</v>
      </c>
      <c r="B417" s="24" t="s">
        <v>102</v>
      </c>
      <c r="C417" s="52" t="s">
        <v>916</v>
      </c>
      <c r="D417" s="67" t="s">
        <v>1710</v>
      </c>
      <c r="E417" s="54" t="s">
        <v>1268</v>
      </c>
      <c r="F417" s="22" t="s">
        <v>1260</v>
      </c>
      <c r="G417" s="47" t="s">
        <v>1199</v>
      </c>
      <c r="H417" s="23" t="s">
        <v>1470</v>
      </c>
    </row>
    <row r="418" spans="1:8">
      <c r="A418" s="27" t="s">
        <v>2131</v>
      </c>
      <c r="B418" s="24" t="s">
        <v>102</v>
      </c>
      <c r="C418" s="52" t="s">
        <v>916</v>
      </c>
      <c r="D418" s="67" t="s">
        <v>1711</v>
      </c>
      <c r="E418" s="54" t="s">
        <v>1268</v>
      </c>
      <c r="F418" s="22" t="s">
        <v>1260</v>
      </c>
      <c r="G418" s="47" t="s">
        <v>1199</v>
      </c>
      <c r="H418" s="23" t="s">
        <v>1470</v>
      </c>
    </row>
    <row r="419" spans="1:8">
      <c r="A419" s="27" t="s">
        <v>2132</v>
      </c>
      <c r="B419" s="24" t="s">
        <v>41</v>
      </c>
      <c r="C419" s="52" t="s">
        <v>852</v>
      </c>
      <c r="D419" s="67" t="s">
        <v>1712</v>
      </c>
      <c r="E419" s="55" t="s">
        <v>1268</v>
      </c>
      <c r="F419" s="22" t="s">
        <v>1260</v>
      </c>
      <c r="G419" s="47" t="s">
        <v>1172</v>
      </c>
      <c r="H419" s="23" t="s">
        <v>1480</v>
      </c>
    </row>
    <row r="420" spans="1:8">
      <c r="A420" s="27" t="s">
        <v>2133</v>
      </c>
      <c r="B420" s="24" t="s">
        <v>643</v>
      </c>
      <c r="C420" s="52" t="s">
        <v>910</v>
      </c>
      <c r="D420" s="67" t="s">
        <v>1713</v>
      </c>
      <c r="E420" s="54" t="s">
        <v>1268</v>
      </c>
      <c r="F420" s="22" t="s">
        <v>1260</v>
      </c>
      <c r="G420" s="47" t="s">
        <v>1165</v>
      </c>
      <c r="H420" s="23" t="s">
        <v>1463</v>
      </c>
    </row>
    <row r="421" spans="1:8">
      <c r="A421" s="27" t="s">
        <v>2134</v>
      </c>
      <c r="B421" s="24" t="s">
        <v>711</v>
      </c>
      <c r="C421" s="52" t="s">
        <v>1053</v>
      </c>
      <c r="D421" s="67" t="s">
        <v>1713</v>
      </c>
      <c r="E421" s="54" t="s">
        <v>1313</v>
      </c>
      <c r="F421" s="22" t="s">
        <v>1262</v>
      </c>
      <c r="G421" s="47" t="s">
        <v>1219</v>
      </c>
      <c r="H421" s="23" t="s">
        <v>1478</v>
      </c>
    </row>
    <row r="422" spans="1:8">
      <c r="A422" s="27" t="s">
        <v>2135</v>
      </c>
      <c r="B422" s="24" t="s">
        <v>701</v>
      </c>
      <c r="C422" s="52" t="s">
        <v>894</v>
      </c>
      <c r="D422" s="67" t="s">
        <v>1714</v>
      </c>
      <c r="E422" s="54" t="s">
        <v>1334</v>
      </c>
      <c r="F422" s="22" t="s">
        <v>1259</v>
      </c>
      <c r="G422" s="47" t="s">
        <v>1439</v>
      </c>
      <c r="H422" s="23" t="s">
        <v>1476</v>
      </c>
    </row>
    <row r="423" spans="1:8">
      <c r="A423" s="27" t="s">
        <v>2136</v>
      </c>
      <c r="B423" s="24" t="s">
        <v>233</v>
      </c>
      <c r="C423" s="52" t="s">
        <v>967</v>
      </c>
      <c r="D423" s="67" t="s">
        <v>1715</v>
      </c>
      <c r="E423" s="54" t="s">
        <v>1336</v>
      </c>
      <c r="F423" s="22" t="s">
        <v>1259</v>
      </c>
      <c r="G423" s="47" t="s">
        <v>1222</v>
      </c>
      <c r="H423" s="23" t="s">
        <v>1479</v>
      </c>
    </row>
    <row r="424" spans="1:8" ht="14.5" customHeight="1">
      <c r="A424" s="27" t="s">
        <v>2137</v>
      </c>
      <c r="B424" s="24" t="s">
        <v>326</v>
      </c>
      <c r="C424" s="52" t="s">
        <v>968</v>
      </c>
      <c r="D424" s="67" t="s">
        <v>1715</v>
      </c>
      <c r="E424" s="54" t="s">
        <v>1339</v>
      </c>
      <c r="F424" s="22" t="s">
        <v>1259</v>
      </c>
      <c r="G424" s="47" t="s">
        <v>1224</v>
      </c>
      <c r="H424" s="23" t="s">
        <v>1102</v>
      </c>
    </row>
    <row r="425" spans="1:8">
      <c r="A425" s="27" t="s">
        <v>2138</v>
      </c>
      <c r="B425" s="24" t="s">
        <v>31</v>
      </c>
      <c r="C425" s="52" t="s">
        <v>837</v>
      </c>
      <c r="D425" s="67" t="s">
        <v>1715</v>
      </c>
      <c r="E425" s="54" t="s">
        <v>1268</v>
      </c>
      <c r="F425" s="22" t="s">
        <v>1260</v>
      </c>
      <c r="G425" s="47" t="s">
        <v>1160</v>
      </c>
      <c r="H425" s="23" t="s">
        <v>1474</v>
      </c>
    </row>
    <row r="426" spans="1:8">
      <c r="A426" s="27" t="s">
        <v>2139</v>
      </c>
      <c r="B426" s="24" t="s">
        <v>70</v>
      </c>
      <c r="C426" s="52" t="s">
        <v>855</v>
      </c>
      <c r="D426" s="67">
        <v>919</v>
      </c>
      <c r="E426" s="54" t="s">
        <v>1284</v>
      </c>
      <c r="F426" s="22" t="s">
        <v>1259</v>
      </c>
      <c r="G426" s="47" t="s">
        <v>1174</v>
      </c>
      <c r="H426" s="23" t="s">
        <v>1461</v>
      </c>
    </row>
    <row r="427" spans="1:8">
      <c r="A427" s="27" t="s">
        <v>2140</v>
      </c>
      <c r="B427" s="24" t="s">
        <v>127</v>
      </c>
      <c r="C427" s="52" t="s">
        <v>890</v>
      </c>
      <c r="D427" s="67">
        <v>917</v>
      </c>
      <c r="E427" s="54" t="s">
        <v>1313</v>
      </c>
      <c r="F427" s="22" t="s">
        <v>1262</v>
      </c>
      <c r="G427" s="47" t="s">
        <v>1219</v>
      </c>
      <c r="H427" s="23" t="s">
        <v>1478</v>
      </c>
    </row>
    <row r="428" spans="1:8">
      <c r="A428" s="27" t="s">
        <v>2141</v>
      </c>
      <c r="B428" s="24" t="s">
        <v>564</v>
      </c>
      <c r="C428" s="52" t="s">
        <v>1044</v>
      </c>
      <c r="D428" s="67">
        <v>917</v>
      </c>
      <c r="E428" s="54" t="s">
        <v>1268</v>
      </c>
      <c r="F428" s="22" t="s">
        <v>1260</v>
      </c>
      <c r="G428" s="47" t="s">
        <v>1420</v>
      </c>
      <c r="H428" s="23" t="s">
        <v>1074</v>
      </c>
    </row>
    <row r="429" spans="1:8">
      <c r="A429" s="27" t="s">
        <v>2142</v>
      </c>
      <c r="B429" s="24" t="s">
        <v>483</v>
      </c>
      <c r="C429" s="52" t="s">
        <v>977</v>
      </c>
      <c r="D429" s="67">
        <v>900</v>
      </c>
      <c r="E429" s="54" t="s">
        <v>1347</v>
      </c>
      <c r="F429" s="22" t="s">
        <v>1262</v>
      </c>
      <c r="G429" s="47" t="s">
        <v>1234</v>
      </c>
      <c r="H429" s="23" t="s">
        <v>1459</v>
      </c>
    </row>
    <row r="430" spans="1:8">
      <c r="A430" s="27" t="s">
        <v>2143</v>
      </c>
      <c r="B430" s="24" t="s">
        <v>392</v>
      </c>
      <c r="C430" s="52" t="s">
        <v>954</v>
      </c>
      <c r="D430" s="67">
        <v>900</v>
      </c>
      <c r="E430" s="54" t="s">
        <v>1314</v>
      </c>
      <c r="F430" s="22" t="s">
        <v>1259</v>
      </c>
      <c r="G430" s="47" t="s">
        <v>1207</v>
      </c>
      <c r="H430" s="23" t="s">
        <v>1477</v>
      </c>
    </row>
    <row r="431" spans="1:8">
      <c r="A431" s="27" t="s">
        <v>2144</v>
      </c>
      <c r="B431" s="24" t="s">
        <v>236</v>
      </c>
      <c r="C431" s="52" t="s">
        <v>842</v>
      </c>
      <c r="D431" s="67" t="s">
        <v>1335</v>
      </c>
      <c r="E431" s="54" t="s">
        <v>1293</v>
      </c>
      <c r="F431" s="22" t="s">
        <v>1259</v>
      </c>
      <c r="G431" s="47" t="s">
        <v>1221</v>
      </c>
      <c r="H431" s="23" t="s">
        <v>1479</v>
      </c>
    </row>
    <row r="432" spans="1:8">
      <c r="A432" s="27" t="s">
        <v>2145</v>
      </c>
      <c r="B432" s="24" t="s">
        <v>501</v>
      </c>
      <c r="C432" s="52" t="s">
        <v>1054</v>
      </c>
      <c r="D432" s="67">
        <v>788</v>
      </c>
      <c r="E432" s="54" t="s">
        <v>1313</v>
      </c>
      <c r="F432" s="22" t="s">
        <v>1262</v>
      </c>
      <c r="G432" s="47" t="s">
        <v>1219</v>
      </c>
      <c r="H432" s="23" t="s">
        <v>1478</v>
      </c>
    </row>
    <row r="433" spans="1:8">
      <c r="A433" s="27" t="s">
        <v>2146</v>
      </c>
      <c r="B433" s="24" t="s">
        <v>627</v>
      </c>
      <c r="C433" s="52" t="s">
        <v>870</v>
      </c>
      <c r="D433" s="67">
        <v>788</v>
      </c>
      <c r="E433" s="54" t="s">
        <v>1273</v>
      </c>
      <c r="F433" s="22" t="s">
        <v>1260</v>
      </c>
      <c r="G433" s="47" t="s">
        <v>1415</v>
      </c>
      <c r="H433" s="23" t="s">
        <v>1474</v>
      </c>
    </row>
    <row r="434" spans="1:8">
      <c r="A434" s="27" t="s">
        <v>2147</v>
      </c>
      <c r="B434" s="24" t="s">
        <v>812</v>
      </c>
      <c r="C434" s="52" t="s">
        <v>989</v>
      </c>
      <c r="D434" s="67">
        <v>777</v>
      </c>
      <c r="E434" s="54" t="s">
        <v>1268</v>
      </c>
      <c r="F434" s="22" t="s">
        <v>1260</v>
      </c>
      <c r="G434" s="47" t="s">
        <v>1165</v>
      </c>
      <c r="H434" s="23" t="s">
        <v>1074</v>
      </c>
    </row>
    <row r="435" spans="1:8">
      <c r="A435" s="27" t="s">
        <v>2148</v>
      </c>
      <c r="B435" s="24" t="s">
        <v>556</v>
      </c>
      <c r="C435" s="52" t="s">
        <v>1029</v>
      </c>
      <c r="D435" s="67">
        <v>777</v>
      </c>
      <c r="E435" s="54" t="s">
        <v>1268</v>
      </c>
      <c r="F435" s="22" t="s">
        <v>1260</v>
      </c>
      <c r="G435" s="47" t="s">
        <v>1172</v>
      </c>
      <c r="H435" s="23" t="s">
        <v>1474</v>
      </c>
    </row>
    <row r="436" spans="1:8">
      <c r="A436" s="27" t="s">
        <v>2149</v>
      </c>
      <c r="B436" s="24" t="s">
        <v>1125</v>
      </c>
      <c r="C436" s="52" t="s">
        <v>999</v>
      </c>
      <c r="D436" s="67">
        <v>775</v>
      </c>
      <c r="E436" s="54" t="s">
        <v>1268</v>
      </c>
      <c r="F436" s="22" t="s">
        <v>1260</v>
      </c>
      <c r="G436" s="47" t="s">
        <v>1165</v>
      </c>
      <c r="H436" s="23" t="s">
        <v>1463</v>
      </c>
    </row>
    <row r="437" spans="1:8">
      <c r="A437" s="27" t="s">
        <v>2150</v>
      </c>
      <c r="B437" s="24" t="s">
        <v>239</v>
      </c>
      <c r="C437" s="52" t="s">
        <v>969</v>
      </c>
      <c r="D437" s="67">
        <v>775</v>
      </c>
      <c r="E437" s="54" t="s">
        <v>1285</v>
      </c>
      <c r="F437" s="22" t="s">
        <v>1259</v>
      </c>
      <c r="G437" s="47" t="s">
        <v>1340</v>
      </c>
      <c r="H437" s="23" t="s">
        <v>1481</v>
      </c>
    </row>
    <row r="438" spans="1:8">
      <c r="A438" s="27" t="s">
        <v>2151</v>
      </c>
      <c r="B438" s="24" t="s">
        <v>242</v>
      </c>
      <c r="C438" s="52" t="s">
        <v>966</v>
      </c>
      <c r="D438" s="67" t="s">
        <v>1337</v>
      </c>
      <c r="E438" s="54" t="s">
        <v>1336</v>
      </c>
      <c r="F438" s="22" t="s">
        <v>1259</v>
      </c>
      <c r="G438" s="47" t="s">
        <v>1222</v>
      </c>
      <c r="H438" s="23" t="s">
        <v>1479</v>
      </c>
    </row>
    <row r="439" spans="1:8">
      <c r="A439" s="27" t="s">
        <v>2152</v>
      </c>
      <c r="B439" s="24" t="s">
        <v>509</v>
      </c>
      <c r="C439" s="52" t="s">
        <v>961</v>
      </c>
      <c r="D439" s="67">
        <v>700</v>
      </c>
      <c r="E439" s="54" t="s">
        <v>1268</v>
      </c>
      <c r="F439" s="22" t="s">
        <v>1260</v>
      </c>
      <c r="G439" s="47" t="s">
        <v>1165</v>
      </c>
      <c r="H439" s="23" t="s">
        <v>1474</v>
      </c>
    </row>
    <row r="440" spans="1:8">
      <c r="A440" s="27" t="s">
        <v>2153</v>
      </c>
      <c r="B440" s="24" t="s">
        <v>506</v>
      </c>
      <c r="C440" s="52" t="s">
        <v>972</v>
      </c>
      <c r="D440" s="67">
        <v>600</v>
      </c>
      <c r="E440" s="54" t="s">
        <v>1296</v>
      </c>
      <c r="F440" s="22" t="s">
        <v>1259</v>
      </c>
      <c r="G440" s="47" t="s">
        <v>1435</v>
      </c>
      <c r="H440" s="23" t="s">
        <v>1145</v>
      </c>
    </row>
    <row r="441" spans="1:8">
      <c r="A441" s="27" t="s">
        <v>2154</v>
      </c>
      <c r="B441" s="24" t="s">
        <v>491</v>
      </c>
      <c r="C441" s="52" t="s">
        <v>1001</v>
      </c>
      <c r="D441" s="67">
        <v>504</v>
      </c>
      <c r="E441" s="54" t="s">
        <v>1268</v>
      </c>
      <c r="F441" s="22" t="s">
        <v>1260</v>
      </c>
      <c r="G441" s="47" t="s">
        <v>1165</v>
      </c>
      <c r="H441" s="23" t="s">
        <v>1463</v>
      </c>
    </row>
    <row r="442" spans="1:8">
      <c r="A442" s="27" t="s">
        <v>2155</v>
      </c>
      <c r="B442" s="24" t="s">
        <v>561</v>
      </c>
      <c r="C442" s="52" t="s">
        <v>882</v>
      </c>
      <c r="D442" s="67" t="s">
        <v>1431</v>
      </c>
      <c r="E442" s="54" t="s">
        <v>1285</v>
      </c>
      <c r="F442" s="22" t="s">
        <v>1259</v>
      </c>
      <c r="G442" s="47" t="s">
        <v>1175</v>
      </c>
      <c r="H442" s="23" t="s">
        <v>1070</v>
      </c>
    </row>
    <row r="443" spans="1:8">
      <c r="A443" s="27" t="s">
        <v>2156</v>
      </c>
      <c r="B443" s="24" t="s">
        <v>65</v>
      </c>
      <c r="C443" s="52" t="s">
        <v>858</v>
      </c>
      <c r="D443" s="67">
        <v>280</v>
      </c>
      <c r="E443" s="54" t="s">
        <v>1285</v>
      </c>
      <c r="F443" s="22" t="s">
        <v>1259</v>
      </c>
      <c r="G443" s="47" t="s">
        <v>1175</v>
      </c>
      <c r="H443" s="23" t="s">
        <v>1070</v>
      </c>
    </row>
    <row r="444" spans="1:8">
      <c r="A444" s="27" t="s">
        <v>2157</v>
      </c>
      <c r="B444" s="24" t="s">
        <v>99</v>
      </c>
      <c r="C444" s="52" t="s">
        <v>871</v>
      </c>
      <c r="D444" s="67">
        <v>114</v>
      </c>
      <c r="E444" s="55" t="s">
        <v>1296</v>
      </c>
      <c r="F444" s="22" t="s">
        <v>1259</v>
      </c>
      <c r="G444" s="47" t="s">
        <v>1185</v>
      </c>
      <c r="H444" s="23" t="s">
        <v>1461</v>
      </c>
    </row>
    <row r="445" spans="1:8">
      <c r="A445" s="27" t="s">
        <v>2164</v>
      </c>
      <c r="B445" s="24" t="s">
        <v>336</v>
      </c>
      <c r="C445" s="52" t="s">
        <v>909</v>
      </c>
      <c r="D445" s="68" t="s">
        <v>1717</v>
      </c>
      <c r="E445" s="54" t="s">
        <v>1268</v>
      </c>
      <c r="F445" s="22" t="s">
        <v>1260</v>
      </c>
      <c r="G445" s="47" t="s">
        <v>1165</v>
      </c>
      <c r="H445" s="23" t="s">
        <v>1464</v>
      </c>
    </row>
    <row r="446" spans="1:8">
      <c r="A446" s="27" t="s">
        <v>2165</v>
      </c>
      <c r="B446" s="24" t="s">
        <v>763</v>
      </c>
      <c r="C446" s="52" t="s">
        <v>910</v>
      </c>
      <c r="D446" s="68" t="s">
        <v>1717</v>
      </c>
      <c r="E446" s="54" t="s">
        <v>1278</v>
      </c>
      <c r="F446" s="22" t="s">
        <v>1260</v>
      </c>
      <c r="G446" s="47" t="s">
        <v>1279</v>
      </c>
      <c r="H446" s="23" t="s">
        <v>1464</v>
      </c>
    </row>
    <row r="447" spans="1:8">
      <c r="A447" s="27" t="s">
        <v>2166</v>
      </c>
      <c r="B447" s="24" t="s">
        <v>395</v>
      </c>
      <c r="C447" s="52" t="s">
        <v>913</v>
      </c>
      <c r="D447" s="68" t="s">
        <v>1717</v>
      </c>
      <c r="E447" s="54" t="s">
        <v>1285</v>
      </c>
      <c r="F447" s="22" t="s">
        <v>1259</v>
      </c>
      <c r="G447" s="47" t="s">
        <v>1196</v>
      </c>
      <c r="H447" s="23" t="s">
        <v>1467</v>
      </c>
    </row>
    <row r="448" spans="1:8">
      <c r="A448" s="27" t="s">
        <v>2167</v>
      </c>
      <c r="B448" s="24" t="s">
        <v>319</v>
      </c>
      <c r="C448" s="52" t="s">
        <v>917</v>
      </c>
      <c r="D448" s="68" t="s">
        <v>1717</v>
      </c>
      <c r="E448" s="54" t="s">
        <v>1278</v>
      </c>
      <c r="F448" s="22" t="s">
        <v>1260</v>
      </c>
      <c r="G448" s="47" t="s">
        <v>1279</v>
      </c>
      <c r="H448" s="23" t="s">
        <v>1471</v>
      </c>
    </row>
    <row r="449" spans="1:8">
      <c r="A449" s="27" t="s">
        <v>2169</v>
      </c>
      <c r="B449" s="24" t="s">
        <v>197</v>
      </c>
      <c r="C449" s="52" t="s">
        <v>958</v>
      </c>
      <c r="D449" s="68" t="s">
        <v>1717</v>
      </c>
      <c r="E449" s="54" t="s">
        <v>1304</v>
      </c>
      <c r="F449" s="22" t="s">
        <v>1259</v>
      </c>
      <c r="G449" s="47" t="s">
        <v>1213</v>
      </c>
      <c r="H449" s="23" t="s">
        <v>1070</v>
      </c>
    </row>
    <row r="450" spans="1:8">
      <c r="A450" s="27" t="s">
        <v>2170</v>
      </c>
      <c r="B450" s="24" t="s">
        <v>187</v>
      </c>
      <c r="C450" s="52" t="s">
        <v>959</v>
      </c>
      <c r="D450" s="68" t="s">
        <v>1717</v>
      </c>
      <c r="E450" s="54" t="s">
        <v>1324</v>
      </c>
      <c r="F450" s="22" t="s">
        <v>1259</v>
      </c>
      <c r="G450" s="47" t="s">
        <v>1325</v>
      </c>
      <c r="H450" s="23" t="s">
        <v>1070</v>
      </c>
    </row>
    <row r="451" spans="1:8">
      <c r="A451" s="27" t="s">
        <v>2171</v>
      </c>
      <c r="B451" s="24" t="s">
        <v>148</v>
      </c>
      <c r="C451" s="52" t="s">
        <v>960</v>
      </c>
      <c r="D451" s="68" t="s">
        <v>1717</v>
      </c>
      <c r="E451" s="54" t="s">
        <v>1313</v>
      </c>
      <c r="F451" s="22" t="s">
        <v>1262</v>
      </c>
      <c r="G451" s="47" t="s">
        <v>1214</v>
      </c>
      <c r="H451" s="23" t="s">
        <v>1070</v>
      </c>
    </row>
    <row r="452" spans="1:8">
      <c r="A452" s="27" t="s">
        <v>2172</v>
      </c>
      <c r="B452" s="24" t="s">
        <v>155</v>
      </c>
      <c r="C452" s="52" t="s">
        <v>961</v>
      </c>
      <c r="D452" s="68" t="s">
        <v>1717</v>
      </c>
      <c r="E452" s="54" t="s">
        <v>1326</v>
      </c>
      <c r="F452" s="22" t="s">
        <v>1327</v>
      </c>
      <c r="G452" s="47" t="s">
        <v>1215</v>
      </c>
      <c r="H452" s="23" t="s">
        <v>1101</v>
      </c>
    </row>
    <row r="453" spans="1:8">
      <c r="A453" s="27" t="s">
        <v>2173</v>
      </c>
      <c r="B453" s="24" t="s">
        <v>201</v>
      </c>
      <c r="C453" s="52" t="s">
        <v>962</v>
      </c>
      <c r="D453" s="68" t="s">
        <v>1717</v>
      </c>
      <c r="E453" s="54" t="s">
        <v>1331</v>
      </c>
      <c r="F453" s="22" t="s">
        <v>1259</v>
      </c>
      <c r="G453" s="24" t="s">
        <v>1216</v>
      </c>
      <c r="H453" s="23" t="s">
        <v>1145</v>
      </c>
    </row>
    <row r="454" spans="1:8">
      <c r="A454" s="27" t="s">
        <v>2174</v>
      </c>
      <c r="B454" s="24" t="s">
        <v>211</v>
      </c>
      <c r="C454" s="52" t="s">
        <v>863</v>
      </c>
      <c r="D454" s="68" t="s">
        <v>1717</v>
      </c>
      <c r="E454" s="54" t="s">
        <v>1331</v>
      </c>
      <c r="F454" s="22" t="s">
        <v>1259</v>
      </c>
      <c r="G454" s="24" t="s">
        <v>1328</v>
      </c>
      <c r="H454" s="23" t="s">
        <v>1145</v>
      </c>
    </row>
    <row r="455" spans="1:8">
      <c r="A455" s="27" t="s">
        <v>2175</v>
      </c>
      <c r="B455" s="24" t="s">
        <v>202</v>
      </c>
      <c r="C455" s="52" t="s">
        <v>863</v>
      </c>
      <c r="D455" s="68" t="s">
        <v>1717</v>
      </c>
      <c r="E455" s="54" t="s">
        <v>1331</v>
      </c>
      <c r="F455" s="22" t="s">
        <v>1259</v>
      </c>
      <c r="G455" s="24" t="s">
        <v>1329</v>
      </c>
      <c r="H455" s="23" t="s">
        <v>1145</v>
      </c>
    </row>
    <row r="456" spans="1:8">
      <c r="A456" s="27" t="s">
        <v>2176</v>
      </c>
      <c r="B456" s="24" t="s">
        <v>158</v>
      </c>
      <c r="C456" s="52" t="s">
        <v>867</v>
      </c>
      <c r="D456" s="68" t="s">
        <v>1717</v>
      </c>
      <c r="E456" s="54" t="s">
        <v>1331</v>
      </c>
      <c r="F456" s="22" t="s">
        <v>1259</v>
      </c>
      <c r="G456" s="24" t="s">
        <v>1330</v>
      </c>
      <c r="H456" s="23" t="s">
        <v>1145</v>
      </c>
    </row>
    <row r="457" spans="1:8">
      <c r="A457" s="27" t="s">
        <v>2177</v>
      </c>
      <c r="B457" s="24" t="s">
        <v>165</v>
      </c>
      <c r="C457" s="52" t="s">
        <v>963</v>
      </c>
      <c r="D457" s="68" t="s">
        <v>1717</v>
      </c>
      <c r="E457" s="54" t="s">
        <v>1296</v>
      </c>
      <c r="F457" s="22" t="s">
        <v>1259</v>
      </c>
      <c r="G457" s="24" t="s">
        <v>1217</v>
      </c>
      <c r="H457" s="23" t="s">
        <v>1145</v>
      </c>
    </row>
    <row r="458" spans="1:8">
      <c r="A458" s="27" t="s">
        <v>2178</v>
      </c>
      <c r="B458" s="24" t="s">
        <v>153</v>
      </c>
      <c r="C458" s="52" t="s">
        <v>913</v>
      </c>
      <c r="D458" s="68" t="s">
        <v>1717</v>
      </c>
      <c r="E458" s="54" t="s">
        <v>1313</v>
      </c>
      <c r="F458" s="22" t="s">
        <v>1262</v>
      </c>
      <c r="G458" s="47" t="s">
        <v>1219</v>
      </c>
      <c r="H458" s="23" t="s">
        <v>1478</v>
      </c>
    </row>
    <row r="459" spans="1:8">
      <c r="A459" s="27" t="s">
        <v>2179</v>
      </c>
      <c r="B459" s="24" t="s">
        <v>113</v>
      </c>
      <c r="C459" s="52" t="s">
        <v>965</v>
      </c>
      <c r="D459" s="68" t="s">
        <v>1717</v>
      </c>
      <c r="E459" s="54" t="s">
        <v>1313</v>
      </c>
      <c r="F459" s="22" t="s">
        <v>1262</v>
      </c>
      <c r="G459" s="47" t="s">
        <v>1219</v>
      </c>
      <c r="H459" s="23" t="s">
        <v>1478</v>
      </c>
    </row>
    <row r="460" spans="1:8">
      <c r="A460" s="27" t="s">
        <v>2180</v>
      </c>
      <c r="B460" s="24" t="s">
        <v>228</v>
      </c>
      <c r="C460" s="52" t="s">
        <v>967</v>
      </c>
      <c r="D460" s="68" t="s">
        <v>1717</v>
      </c>
      <c r="E460" s="54" t="s">
        <v>1338</v>
      </c>
      <c r="F460" s="22" t="s">
        <v>1259</v>
      </c>
      <c r="G460" s="47" t="s">
        <v>1223</v>
      </c>
      <c r="H460" s="23" t="s">
        <v>1479</v>
      </c>
    </row>
    <row r="461" spans="1:8">
      <c r="A461" s="27" t="s">
        <v>2181</v>
      </c>
      <c r="B461" s="24" t="s">
        <v>190</v>
      </c>
      <c r="C461" s="52" t="s">
        <v>875</v>
      </c>
      <c r="D461" s="68" t="s">
        <v>1717</v>
      </c>
      <c r="E461" s="54" t="s">
        <v>1346</v>
      </c>
      <c r="F461" s="22" t="s">
        <v>1261</v>
      </c>
      <c r="G461" s="47" t="s">
        <v>1233</v>
      </c>
      <c r="H461" s="23" t="s">
        <v>1488</v>
      </c>
    </row>
    <row r="462" spans="1:8">
      <c r="A462" s="27" t="s">
        <v>2182</v>
      </c>
      <c r="B462" s="24" t="s">
        <v>497</v>
      </c>
      <c r="C462" s="52" t="s">
        <v>978</v>
      </c>
      <c r="D462" s="68" t="s">
        <v>1717</v>
      </c>
      <c r="E462" s="54" t="s">
        <v>1349</v>
      </c>
      <c r="F462" s="22" t="s">
        <v>1263</v>
      </c>
      <c r="G462" s="47" t="s">
        <v>1236</v>
      </c>
      <c r="H462" s="23" t="s">
        <v>1460</v>
      </c>
    </row>
    <row r="463" spans="1:8">
      <c r="A463" s="27" t="s">
        <v>2183</v>
      </c>
      <c r="B463" s="24" t="s">
        <v>602</v>
      </c>
      <c r="C463" s="52" t="s">
        <v>979</v>
      </c>
      <c r="D463" s="68" t="s">
        <v>1717</v>
      </c>
      <c r="E463" s="54" t="s">
        <v>1289</v>
      </c>
      <c r="F463" s="22" t="s">
        <v>1263</v>
      </c>
      <c r="G463" s="47" t="s">
        <v>1350</v>
      </c>
      <c r="H463" s="23" t="s">
        <v>1460</v>
      </c>
    </row>
    <row r="464" spans="1:8">
      <c r="A464" s="27" t="s">
        <v>2186</v>
      </c>
      <c r="B464" s="24" t="s">
        <v>608</v>
      </c>
      <c r="C464" s="52" t="s">
        <v>898</v>
      </c>
      <c r="D464" s="68" t="s">
        <v>1717</v>
      </c>
      <c r="E464" s="54" t="s">
        <v>1284</v>
      </c>
      <c r="F464" s="22" t="s">
        <v>1259</v>
      </c>
      <c r="G464" s="47" t="s">
        <v>1174</v>
      </c>
      <c r="H464" s="23" t="s">
        <v>1461</v>
      </c>
    </row>
    <row r="465" spans="1:8">
      <c r="A465" s="27" t="s">
        <v>2187</v>
      </c>
      <c r="B465" s="24" t="s">
        <v>597</v>
      </c>
      <c r="C465" s="52" t="s">
        <v>994</v>
      </c>
      <c r="D465" s="68" t="s">
        <v>1717</v>
      </c>
      <c r="E465" s="54" t="s">
        <v>1284</v>
      </c>
      <c r="F465" s="22" t="s">
        <v>1259</v>
      </c>
      <c r="G465" s="47" t="s">
        <v>1174</v>
      </c>
      <c r="H465" s="23" t="s">
        <v>1461</v>
      </c>
    </row>
    <row r="466" spans="1:8">
      <c r="A466" s="27" t="s">
        <v>2188</v>
      </c>
      <c r="B466" s="24" t="s">
        <v>594</v>
      </c>
      <c r="C466" s="52" t="s">
        <v>981</v>
      </c>
      <c r="D466" s="68" t="s">
        <v>1717</v>
      </c>
      <c r="E466" s="54" t="s">
        <v>1268</v>
      </c>
      <c r="F466" s="22" t="s">
        <v>1260</v>
      </c>
      <c r="G466" s="47" t="s">
        <v>1165</v>
      </c>
      <c r="H466" s="23" t="s">
        <v>1463</v>
      </c>
    </row>
    <row r="467" spans="1:8">
      <c r="A467" s="27" t="s">
        <v>2193</v>
      </c>
      <c r="B467" s="24" t="s">
        <v>672</v>
      </c>
      <c r="C467" s="52" t="s">
        <v>1040</v>
      </c>
      <c r="D467" s="68" t="s">
        <v>1717</v>
      </c>
      <c r="E467" s="54" t="s">
        <v>1313</v>
      </c>
      <c r="F467" s="22" t="s">
        <v>1262</v>
      </c>
      <c r="G467" s="47" t="s">
        <v>1419</v>
      </c>
      <c r="H467" s="23" t="s">
        <v>1475</v>
      </c>
    </row>
    <row r="468" spans="1:8">
      <c r="A468" s="27" t="s">
        <v>2195</v>
      </c>
      <c r="B468" s="24" t="s">
        <v>430</v>
      </c>
      <c r="C468" s="52" t="s">
        <v>1004</v>
      </c>
      <c r="D468" s="68" t="s">
        <v>1717</v>
      </c>
      <c r="E468" s="54" t="s">
        <v>1421</v>
      </c>
      <c r="F468" s="22" t="s">
        <v>1259</v>
      </c>
      <c r="G468" s="47" t="s">
        <v>1422</v>
      </c>
      <c r="H468" s="23" t="s">
        <v>1070</v>
      </c>
    </row>
    <row r="469" spans="1:8">
      <c r="A469" s="27" t="s">
        <v>2196</v>
      </c>
      <c r="B469" s="24" t="s">
        <v>511</v>
      </c>
      <c r="C469" s="52" t="s">
        <v>1045</v>
      </c>
      <c r="D469" s="68" t="s">
        <v>1717</v>
      </c>
      <c r="E469" s="54" t="s">
        <v>1285</v>
      </c>
      <c r="F469" s="22" t="s">
        <v>1259</v>
      </c>
      <c r="G469" s="47" t="s">
        <v>1175</v>
      </c>
      <c r="H469" s="23" t="s">
        <v>1070</v>
      </c>
    </row>
    <row r="470" spans="1:8">
      <c r="A470" s="27" t="s">
        <v>2197</v>
      </c>
      <c r="B470" s="24" t="s">
        <v>691</v>
      </c>
      <c r="C470" s="52" t="s">
        <v>1046</v>
      </c>
      <c r="D470" s="68" t="s">
        <v>1717</v>
      </c>
      <c r="E470" s="54" t="s">
        <v>1342</v>
      </c>
      <c r="F470" s="22" t="s">
        <v>1259</v>
      </c>
      <c r="G470" s="47" t="s">
        <v>1229</v>
      </c>
      <c r="H470" s="23" t="s">
        <v>1070</v>
      </c>
    </row>
    <row r="471" spans="1:8">
      <c r="A471" s="27" t="s">
        <v>2198</v>
      </c>
      <c r="B471" s="24" t="s">
        <v>614</v>
      </c>
      <c r="C471" s="52" t="s">
        <v>1047</v>
      </c>
      <c r="D471" s="68" t="s">
        <v>1717</v>
      </c>
      <c r="E471" s="54" t="s">
        <v>1427</v>
      </c>
      <c r="F471" s="22" t="s">
        <v>1259</v>
      </c>
      <c r="G471" s="47" t="s">
        <v>1428</v>
      </c>
      <c r="H471" s="23" t="s">
        <v>1070</v>
      </c>
    </row>
    <row r="472" spans="1:8">
      <c r="A472" s="27" t="s">
        <v>2199</v>
      </c>
      <c r="B472" s="24" t="s">
        <v>614</v>
      </c>
      <c r="C472" s="52" t="s">
        <v>1047</v>
      </c>
      <c r="D472" s="68" t="s">
        <v>1717</v>
      </c>
      <c r="E472" s="54" t="s">
        <v>1427</v>
      </c>
      <c r="F472" s="22" t="s">
        <v>1259</v>
      </c>
      <c r="G472" s="47" t="s">
        <v>1428</v>
      </c>
      <c r="H472" s="23" t="s">
        <v>1070</v>
      </c>
    </row>
    <row r="473" spans="1:8">
      <c r="A473" s="27" t="s">
        <v>2200</v>
      </c>
      <c r="B473" s="24" t="s">
        <v>727</v>
      </c>
      <c r="C473" s="52" t="s">
        <v>1048</v>
      </c>
      <c r="D473" s="68" t="s">
        <v>1717</v>
      </c>
      <c r="E473" s="54" t="s">
        <v>1324</v>
      </c>
      <c r="F473" s="22" t="s">
        <v>1259</v>
      </c>
      <c r="G473" s="47" t="s">
        <v>1325</v>
      </c>
      <c r="H473" s="23" t="s">
        <v>1070</v>
      </c>
    </row>
    <row r="474" spans="1:8">
      <c r="A474" s="27" t="s">
        <v>2203</v>
      </c>
      <c r="B474" s="24" t="s">
        <v>590</v>
      </c>
      <c r="C474" s="52" t="s">
        <v>1051</v>
      </c>
      <c r="D474" s="68" t="s">
        <v>1717</v>
      </c>
      <c r="E474" s="54" t="s">
        <v>1432</v>
      </c>
      <c r="F474" s="22" t="s">
        <v>1412</v>
      </c>
      <c r="G474" s="47" t="s">
        <v>1433</v>
      </c>
      <c r="H474" s="23" t="s">
        <v>1144</v>
      </c>
    </row>
    <row r="475" spans="1:8">
      <c r="A475" s="27" t="s">
        <v>2204</v>
      </c>
      <c r="B475" s="24" t="s">
        <v>708</v>
      </c>
      <c r="C475" s="52" t="s">
        <v>887</v>
      </c>
      <c r="D475" s="68" t="s">
        <v>1717</v>
      </c>
      <c r="E475" s="54" t="s">
        <v>1331</v>
      </c>
      <c r="F475" s="22" t="s">
        <v>1259</v>
      </c>
      <c r="G475" s="47" t="s">
        <v>1434</v>
      </c>
      <c r="H475" s="23" t="s">
        <v>1145</v>
      </c>
    </row>
    <row r="476" spans="1:8">
      <c r="A476" s="27" t="s">
        <v>2205</v>
      </c>
      <c r="B476" s="24" t="s">
        <v>494</v>
      </c>
      <c r="C476" s="52" t="s">
        <v>1052</v>
      </c>
      <c r="D476" s="68" t="s">
        <v>1717</v>
      </c>
      <c r="E476" s="54" t="s">
        <v>1296</v>
      </c>
      <c r="F476" s="22" t="s">
        <v>1259</v>
      </c>
      <c r="G476" s="47" t="s">
        <v>1435</v>
      </c>
      <c r="H476" s="23" t="s">
        <v>1145</v>
      </c>
    </row>
    <row r="477" spans="1:8">
      <c r="A477" s="27" t="s">
        <v>2206</v>
      </c>
      <c r="B477" s="24" t="s">
        <v>583</v>
      </c>
      <c r="C477" s="52" t="s">
        <v>1018</v>
      </c>
      <c r="D477" s="68" t="s">
        <v>1717</v>
      </c>
      <c r="E477" s="54" t="s">
        <v>1296</v>
      </c>
      <c r="F477" s="22" t="s">
        <v>1259</v>
      </c>
      <c r="G477" s="47" t="s">
        <v>1435</v>
      </c>
      <c r="H477" s="23" t="s">
        <v>1145</v>
      </c>
    </row>
    <row r="478" spans="1:8">
      <c r="A478" s="27" t="s">
        <v>2207</v>
      </c>
      <c r="B478" s="24" t="s">
        <v>694</v>
      </c>
      <c r="C478" s="52" t="s">
        <v>833</v>
      </c>
      <c r="D478" s="68" t="s">
        <v>1717</v>
      </c>
      <c r="E478" s="54" t="s">
        <v>1331</v>
      </c>
      <c r="F478" s="22" t="s">
        <v>1259</v>
      </c>
      <c r="G478" s="47" t="s">
        <v>1434</v>
      </c>
      <c r="H478" s="23" t="s">
        <v>1145</v>
      </c>
    </row>
    <row r="479" spans="1:8">
      <c r="A479" s="27" t="s">
        <v>2208</v>
      </c>
      <c r="B479" s="24" t="s">
        <v>670</v>
      </c>
      <c r="C479" s="52" t="s">
        <v>976</v>
      </c>
      <c r="D479" s="68" t="s">
        <v>1717</v>
      </c>
      <c r="E479" s="54" t="s">
        <v>1296</v>
      </c>
      <c r="F479" s="22" t="s">
        <v>1259</v>
      </c>
      <c r="G479" s="47" t="s">
        <v>1435</v>
      </c>
      <c r="H479" s="23" t="s">
        <v>1145</v>
      </c>
    </row>
    <row r="480" spans="1:8">
      <c r="A480" s="27" t="s">
        <v>2209</v>
      </c>
      <c r="B480" s="24" t="s">
        <v>82</v>
      </c>
      <c r="C480" s="52" t="s">
        <v>964</v>
      </c>
      <c r="D480" s="68" t="s">
        <v>1717</v>
      </c>
      <c r="E480" s="54" t="s">
        <v>1296</v>
      </c>
      <c r="F480" s="22" t="s">
        <v>1259</v>
      </c>
      <c r="G480" s="47" t="s">
        <v>1435</v>
      </c>
      <c r="H480" s="23" t="s">
        <v>1478</v>
      </c>
    </row>
    <row r="481" spans="1:9">
      <c r="A481" s="27" t="s">
        <v>2210</v>
      </c>
      <c r="B481" s="24" t="s">
        <v>475</v>
      </c>
      <c r="C481" s="52" t="s">
        <v>908</v>
      </c>
      <c r="D481" s="68" t="s">
        <v>1717</v>
      </c>
      <c r="E481" s="54" t="s">
        <v>1429</v>
      </c>
      <c r="F481" s="22" t="s">
        <v>1262</v>
      </c>
      <c r="G481" s="47" t="s">
        <v>1436</v>
      </c>
      <c r="H481" s="23" t="s">
        <v>1478</v>
      </c>
    </row>
    <row r="482" spans="1:9">
      <c r="A482" s="27" t="s">
        <v>2211</v>
      </c>
      <c r="B482" s="24" t="s">
        <v>665</v>
      </c>
      <c r="C482" s="52" t="s">
        <v>987</v>
      </c>
      <c r="D482" s="68" t="s">
        <v>1717</v>
      </c>
      <c r="E482" s="54" t="s">
        <v>1318</v>
      </c>
      <c r="F482" s="22" t="s">
        <v>1259</v>
      </c>
      <c r="G482" s="47" t="s">
        <v>1437</v>
      </c>
      <c r="H482" s="23" t="s">
        <v>1479</v>
      </c>
    </row>
    <row r="483" spans="1:9">
      <c r="A483" s="27" t="s">
        <v>2212</v>
      </c>
      <c r="B483" s="24" t="s">
        <v>545</v>
      </c>
      <c r="C483" s="52" t="s">
        <v>1058</v>
      </c>
      <c r="D483" s="68" t="s">
        <v>1717</v>
      </c>
      <c r="E483" s="54" t="s">
        <v>1273</v>
      </c>
      <c r="F483" s="22" t="s">
        <v>1259</v>
      </c>
      <c r="G483" s="47" t="s">
        <v>1441</v>
      </c>
      <c r="H483" s="23" t="s">
        <v>1484</v>
      </c>
    </row>
    <row r="484" spans="1:9">
      <c r="A484" s="27" t="s">
        <v>2213</v>
      </c>
      <c r="B484" s="24" t="s">
        <v>1141</v>
      </c>
      <c r="C484" s="52" t="s">
        <v>1059</v>
      </c>
      <c r="D484" s="68" t="s">
        <v>1717</v>
      </c>
      <c r="E484" s="54" t="s">
        <v>1296</v>
      </c>
      <c r="F484" s="22" t="s">
        <v>1259</v>
      </c>
      <c r="G484" s="47" t="s">
        <v>1435</v>
      </c>
      <c r="H484" s="23" t="s">
        <v>1485</v>
      </c>
    </row>
    <row r="485" spans="1:9">
      <c r="A485" s="27" t="s">
        <v>2215</v>
      </c>
      <c r="B485" s="24" t="s">
        <v>647</v>
      </c>
      <c r="C485" s="52" t="s">
        <v>1059</v>
      </c>
      <c r="D485" s="68" t="s">
        <v>1717</v>
      </c>
      <c r="E485" s="54" t="s">
        <v>1346</v>
      </c>
      <c r="F485" s="22" t="s">
        <v>1261</v>
      </c>
      <c r="G485" s="47" t="s">
        <v>1458</v>
      </c>
      <c r="H485" s="23" t="s">
        <v>1488</v>
      </c>
    </row>
    <row r="486" spans="1:9">
      <c r="A486" s="27" t="s">
        <v>2158</v>
      </c>
      <c r="B486" s="24" t="s">
        <v>134</v>
      </c>
      <c r="C486" s="52" t="s">
        <v>860</v>
      </c>
      <c r="D486" s="69" t="s">
        <v>1489</v>
      </c>
      <c r="E486" s="54" t="s">
        <v>1290</v>
      </c>
      <c r="F486" s="22" t="s">
        <v>1263</v>
      </c>
      <c r="G486" s="47" t="s">
        <v>1177</v>
      </c>
      <c r="H486" s="23" t="s">
        <v>1460</v>
      </c>
    </row>
    <row r="487" spans="1:9">
      <c r="A487" s="27" t="s">
        <v>2159</v>
      </c>
      <c r="B487" s="24" t="s">
        <v>105</v>
      </c>
      <c r="C487" s="52" t="s">
        <v>861</v>
      </c>
      <c r="D487" s="69" t="s">
        <v>1489</v>
      </c>
      <c r="E487" s="54" t="s">
        <v>1291</v>
      </c>
      <c r="F487" s="22" t="s">
        <v>1263</v>
      </c>
      <c r="G487" s="47" t="s">
        <v>1178</v>
      </c>
      <c r="H487" s="23" t="s">
        <v>1460</v>
      </c>
    </row>
    <row r="488" spans="1:9">
      <c r="A488" s="27" t="s">
        <v>2160</v>
      </c>
      <c r="B488" s="24" t="s">
        <v>150</v>
      </c>
      <c r="C488" s="52" t="s">
        <v>873</v>
      </c>
      <c r="D488" s="69" t="s">
        <v>1489</v>
      </c>
      <c r="E488" s="54" t="s">
        <v>1284</v>
      </c>
      <c r="F488" s="22" t="s">
        <v>1259</v>
      </c>
      <c r="G488" s="47" t="s">
        <v>1174</v>
      </c>
      <c r="H488" s="23" t="s">
        <v>1461</v>
      </c>
    </row>
    <row r="489" spans="1:9">
      <c r="A489" s="27" t="s">
        <v>2161</v>
      </c>
      <c r="B489" s="24" t="s">
        <v>142</v>
      </c>
      <c r="C489" s="52" t="s">
        <v>874</v>
      </c>
      <c r="D489" s="69" t="s">
        <v>1489</v>
      </c>
      <c r="E489" s="54" t="s">
        <v>1284</v>
      </c>
      <c r="F489" s="22" t="s">
        <v>1259</v>
      </c>
      <c r="G489" s="47" t="s">
        <v>1174</v>
      </c>
      <c r="H489" s="23" t="s">
        <v>1461</v>
      </c>
    </row>
    <row r="490" spans="1:9" ht="23.5">
      <c r="A490" s="27" t="s">
        <v>2162</v>
      </c>
      <c r="B490" s="24" t="s">
        <v>138</v>
      </c>
      <c r="C490" s="52" t="s">
        <v>875</v>
      </c>
      <c r="D490" s="69" t="s">
        <v>1489</v>
      </c>
      <c r="E490" s="54" t="s">
        <v>1284</v>
      </c>
      <c r="F490" s="22" t="s">
        <v>1259</v>
      </c>
      <c r="G490" s="47" t="s">
        <v>1174</v>
      </c>
      <c r="H490" s="23" t="s">
        <v>1461</v>
      </c>
      <c r="I490" s="45"/>
    </row>
    <row r="491" spans="1:9">
      <c r="A491" s="27" t="s">
        <v>2163</v>
      </c>
      <c r="B491" s="24" t="s">
        <v>825</v>
      </c>
      <c r="C491" s="52" t="s">
        <v>908</v>
      </c>
      <c r="D491" s="68" t="s">
        <v>1717</v>
      </c>
      <c r="E491" s="54" t="s">
        <v>1303</v>
      </c>
      <c r="F491" s="22" t="s">
        <v>1260</v>
      </c>
      <c r="G491" s="47" t="s">
        <v>1194</v>
      </c>
      <c r="H491" s="23" t="s">
        <v>1464</v>
      </c>
    </row>
    <row r="492" spans="1:9">
      <c r="A492" s="27" t="s">
        <v>2168</v>
      </c>
      <c r="B492" s="24" t="s">
        <v>145</v>
      </c>
      <c r="C492" s="52" t="s">
        <v>881</v>
      </c>
      <c r="D492" s="69" t="s">
        <v>1489</v>
      </c>
      <c r="E492" s="54" t="s">
        <v>1268</v>
      </c>
      <c r="F492" s="22" t="s">
        <v>1260</v>
      </c>
      <c r="G492" s="47" t="s">
        <v>1199</v>
      </c>
      <c r="H492" s="23" t="s">
        <v>1074</v>
      </c>
    </row>
    <row r="493" spans="1:9">
      <c r="A493" s="27" t="s">
        <v>2184</v>
      </c>
      <c r="B493" s="24" t="s">
        <v>458</v>
      </c>
      <c r="C493" s="52" t="s">
        <v>945</v>
      </c>
      <c r="D493" s="69" t="s">
        <v>1489</v>
      </c>
      <c r="E493" s="54" t="s">
        <v>1353</v>
      </c>
      <c r="F493" s="22" t="s">
        <v>1263</v>
      </c>
      <c r="G493" s="47" t="s">
        <v>1237</v>
      </c>
      <c r="H493" s="23" t="s">
        <v>1460</v>
      </c>
    </row>
    <row r="494" spans="1:9">
      <c r="A494" s="27" t="s">
        <v>2185</v>
      </c>
      <c r="B494" s="24" t="s">
        <v>592</v>
      </c>
      <c r="C494" s="52" t="s">
        <v>981</v>
      </c>
      <c r="D494" s="69" t="s">
        <v>1489</v>
      </c>
      <c r="E494" s="54" t="s">
        <v>1355</v>
      </c>
      <c r="F494" s="22" t="s">
        <v>1263</v>
      </c>
      <c r="G494" s="47" t="s">
        <v>1354</v>
      </c>
      <c r="H494" s="23" t="s">
        <v>1460</v>
      </c>
    </row>
    <row r="495" spans="1:9">
      <c r="A495" s="27" t="s">
        <v>2189</v>
      </c>
      <c r="B495" s="24" t="s">
        <v>431</v>
      </c>
      <c r="C495" s="52" t="s">
        <v>1003</v>
      </c>
      <c r="D495" s="69" t="s">
        <v>1489</v>
      </c>
      <c r="E495" s="54" t="s">
        <v>1289</v>
      </c>
      <c r="F495" s="22" t="s">
        <v>1263</v>
      </c>
      <c r="G495" s="47" t="s">
        <v>1382</v>
      </c>
      <c r="H495" s="23" t="s">
        <v>1466</v>
      </c>
    </row>
    <row r="496" spans="1:9">
      <c r="A496" s="27" t="s">
        <v>2190</v>
      </c>
      <c r="B496" s="24" t="s">
        <v>431</v>
      </c>
      <c r="C496" s="52" t="s">
        <v>954</v>
      </c>
      <c r="D496" s="69" t="s">
        <v>1489</v>
      </c>
      <c r="E496" s="54" t="s">
        <v>1289</v>
      </c>
      <c r="F496" s="22" t="s">
        <v>1263</v>
      </c>
      <c r="G496" s="47" t="s">
        <v>1382</v>
      </c>
      <c r="H496" s="23" t="s">
        <v>1466</v>
      </c>
    </row>
    <row r="497" spans="1:8">
      <c r="A497" s="27" t="s">
        <v>2191</v>
      </c>
      <c r="B497" s="24" t="s">
        <v>658</v>
      </c>
      <c r="C497" s="52" t="s">
        <v>1007</v>
      </c>
      <c r="D497" s="69" t="s">
        <v>1489</v>
      </c>
      <c r="E497" s="54" t="s">
        <v>1386</v>
      </c>
      <c r="F497" s="22" t="s">
        <v>1259</v>
      </c>
      <c r="G497" s="47" t="s">
        <v>1385</v>
      </c>
      <c r="H497" s="23" t="s">
        <v>1473</v>
      </c>
    </row>
    <row r="498" spans="1:8">
      <c r="A498" s="27" t="s">
        <v>2192</v>
      </c>
      <c r="B498" s="24" t="s">
        <v>610</v>
      </c>
      <c r="C498" s="52" t="s">
        <v>898</v>
      </c>
      <c r="D498" s="69" t="s">
        <v>1489</v>
      </c>
      <c r="E498" s="54" t="s">
        <v>1268</v>
      </c>
      <c r="F498" s="22" t="s">
        <v>1260</v>
      </c>
      <c r="G498" s="47" t="s">
        <v>1165</v>
      </c>
      <c r="H498" s="23" t="s">
        <v>1474</v>
      </c>
    </row>
    <row r="499" spans="1:8">
      <c r="A499" s="27" t="s">
        <v>2194</v>
      </c>
      <c r="B499" s="24" t="s">
        <v>606</v>
      </c>
      <c r="C499" s="52" t="s">
        <v>1043</v>
      </c>
      <c r="D499" s="69" t="s">
        <v>1489</v>
      </c>
      <c r="E499" s="54" t="s">
        <v>1278</v>
      </c>
      <c r="F499" s="22" t="s">
        <v>1260</v>
      </c>
      <c r="G499" s="47" t="s">
        <v>1381</v>
      </c>
      <c r="H499" s="23" t="s">
        <v>1074</v>
      </c>
    </row>
    <row r="500" spans="1:8">
      <c r="A500" s="27" t="s">
        <v>2201</v>
      </c>
      <c r="B500" s="24" t="s">
        <v>601</v>
      </c>
      <c r="C500" s="52" t="s">
        <v>913</v>
      </c>
      <c r="D500" s="69" t="s">
        <v>1489</v>
      </c>
      <c r="E500" s="54" t="s">
        <v>1285</v>
      </c>
      <c r="F500" s="22" t="s">
        <v>1259</v>
      </c>
      <c r="G500" s="47" t="s">
        <v>1175</v>
      </c>
      <c r="H500" s="23" t="s">
        <v>1070</v>
      </c>
    </row>
    <row r="501" spans="1:8">
      <c r="A501" s="27" t="s">
        <v>2202</v>
      </c>
      <c r="B501" s="24" t="s">
        <v>603</v>
      </c>
      <c r="C501" s="52" t="s">
        <v>881</v>
      </c>
      <c r="D501" s="69" t="s">
        <v>1489</v>
      </c>
      <c r="E501" s="54" t="s">
        <v>1285</v>
      </c>
      <c r="F501" s="22" t="s">
        <v>1259</v>
      </c>
      <c r="G501" s="47" t="s">
        <v>1175</v>
      </c>
      <c r="H501" s="23" t="s">
        <v>1070</v>
      </c>
    </row>
    <row r="502" spans="1:8">
      <c r="A502" s="27" t="s">
        <v>2214</v>
      </c>
      <c r="B502" s="24" t="s">
        <v>611</v>
      </c>
      <c r="C502" s="52" t="s">
        <v>884</v>
      </c>
      <c r="D502" s="69" t="s">
        <v>1489</v>
      </c>
      <c r="E502" s="54" t="s">
        <v>1451</v>
      </c>
      <c r="F502" s="22" t="s">
        <v>1259</v>
      </c>
      <c r="G502" s="47" t="s">
        <v>1175</v>
      </c>
      <c r="H502" s="23" t="s">
        <v>1486</v>
      </c>
    </row>
    <row r="503" spans="1:8">
      <c r="A503" s="21"/>
    </row>
    <row r="504" spans="1:8">
      <c r="A504" s="21"/>
    </row>
    <row r="505" spans="1:8">
      <c r="A505" s="21"/>
    </row>
    <row r="506" spans="1:8">
      <c r="A506" s="21"/>
    </row>
    <row r="507" spans="1:8">
      <c r="A507" s="21"/>
    </row>
    <row r="508" spans="1:8">
      <c r="A508" s="21"/>
    </row>
    <row r="509" spans="1:8">
      <c r="A509" s="21"/>
    </row>
    <row r="510" spans="1:8">
      <c r="A510" s="21"/>
    </row>
    <row r="511" spans="1:8">
      <c r="A511" s="21"/>
    </row>
    <row r="512" spans="1:8">
      <c r="A512" s="21"/>
    </row>
    <row r="513" spans="1:1">
      <c r="A513" s="21"/>
    </row>
    <row r="514" spans="1:1">
      <c r="A514" s="21"/>
    </row>
    <row r="515" spans="1:1">
      <c r="A515" s="21"/>
    </row>
    <row r="516" spans="1:1">
      <c r="A516" s="21"/>
    </row>
    <row r="517" spans="1:1">
      <c r="A517" s="21"/>
    </row>
    <row r="518" spans="1:1">
      <c r="A518" s="21"/>
    </row>
    <row r="519" spans="1:1">
      <c r="A519" s="21"/>
    </row>
    <row r="520" spans="1:1">
      <c r="A520" s="21"/>
    </row>
    <row r="521" spans="1:1">
      <c r="A521" s="21"/>
    </row>
    <row r="522" spans="1:1">
      <c r="A522" s="21"/>
    </row>
    <row r="523" spans="1:1">
      <c r="A523" s="21"/>
    </row>
    <row r="524" spans="1:1">
      <c r="A524" s="21"/>
    </row>
    <row r="525" spans="1:1">
      <c r="A525" s="21"/>
    </row>
    <row r="526" spans="1:1">
      <c r="A526" s="21"/>
    </row>
    <row r="527" spans="1:1">
      <c r="A527" s="21"/>
    </row>
    <row r="528" spans="1:1">
      <c r="A528" s="21"/>
    </row>
    <row r="529" spans="1:1">
      <c r="A529" s="21"/>
    </row>
    <row r="530" spans="1:1">
      <c r="A530" s="21"/>
    </row>
    <row r="531" spans="1:1">
      <c r="A531" s="21"/>
    </row>
    <row r="532" spans="1:1">
      <c r="A532" s="21"/>
    </row>
    <row r="533" spans="1:1">
      <c r="A533" s="21"/>
    </row>
    <row r="534" spans="1:1">
      <c r="A534" s="21"/>
    </row>
    <row r="535" spans="1:1">
      <c r="A535" s="21"/>
    </row>
    <row r="536" spans="1:1">
      <c r="A536" s="21"/>
    </row>
    <row r="537" spans="1:1">
      <c r="A537" s="21"/>
    </row>
    <row r="538" spans="1:1">
      <c r="A538" s="21"/>
    </row>
    <row r="539" spans="1:1">
      <c r="A539" s="21"/>
    </row>
    <row r="540" spans="1:1">
      <c r="A540" s="21"/>
    </row>
  </sheetData>
  <sortState xmlns:xlrd2="http://schemas.microsoft.com/office/spreadsheetml/2017/richdata2" ref="A3:J502">
    <sortCondition descending="1" sortBy="cellColor" ref="D3:D502" dxfId="1612"/>
    <sortCondition descending="1" sortBy="cellColor" ref="D3:D502" dxfId="1611"/>
  </sortState>
  <mergeCells count="1">
    <mergeCell ref="A1:H1"/>
  </mergeCells>
  <pageMargins left="0.7" right="0.7" top="0.75" bottom="0.75" header="0.3" footer="0.3"/>
  <ignoredErrors>
    <ignoredError sqref="D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62738-4BA6-4636-88A4-5C9DE4AC0709}">
  <sheetPr codeName="Sheet4"/>
  <dimension ref="K2:K5"/>
  <sheetViews>
    <sheetView workbookViewId="0">
      <selection activeCell="K6" sqref="K6"/>
    </sheetView>
  </sheetViews>
  <sheetFormatPr defaultRowHeight="14.5"/>
  <cols>
    <col min="1" max="1" width="27.36328125" bestFit="1" customWidth="1"/>
    <col min="11" max="11" width="17" bestFit="1" customWidth="1"/>
  </cols>
  <sheetData>
    <row r="2" spans="11:11">
      <c r="K2" s="57" t="s">
        <v>1461</v>
      </c>
    </row>
    <row r="3" spans="11:11">
      <c r="K3" s="58" t="s">
        <v>985</v>
      </c>
    </row>
    <row r="4" spans="11:11">
      <c r="K4" s="59" t="s">
        <v>1304</v>
      </c>
    </row>
    <row r="5" spans="11:11">
      <c r="K5" s="60" t="s">
        <v>1570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6E41-69D7-4EDC-BE41-C5588428C112}">
  <sheetPr codeName="Sheet3"/>
  <dimension ref="A1:F32"/>
  <sheetViews>
    <sheetView zoomScale="65" zoomScaleNormal="65" workbookViewId="0">
      <selection activeCell="Z13" sqref="Z13"/>
    </sheetView>
  </sheetViews>
  <sheetFormatPr defaultRowHeight="14.5"/>
  <cols>
    <col min="1" max="1" width="27.6328125" style="36" customWidth="1"/>
    <col min="2" max="2" width="28.90625" style="30" customWidth="1"/>
    <col min="3" max="3" width="7.26953125" style="30" customWidth="1"/>
    <col min="4" max="4" width="6.90625" customWidth="1"/>
    <col min="5" max="5" width="12.90625" customWidth="1"/>
    <col min="6" max="6" width="27" bestFit="1" customWidth="1"/>
    <col min="7" max="7" width="4.36328125" customWidth="1"/>
    <col min="8" max="8" width="8.453125" customWidth="1"/>
  </cols>
  <sheetData>
    <row r="1" spans="1:6">
      <c r="A1" s="35" t="s">
        <v>1253</v>
      </c>
      <c r="B1" s="32" t="s">
        <v>1252</v>
      </c>
      <c r="C1" s="31" t="s">
        <v>1251</v>
      </c>
      <c r="D1" s="33" t="s">
        <v>1254</v>
      </c>
      <c r="E1" s="33" t="s">
        <v>1255</v>
      </c>
      <c r="F1" s="33" t="s">
        <v>1256</v>
      </c>
    </row>
    <row r="2" spans="1:6">
      <c r="A2" s="36" t="s">
        <v>4</v>
      </c>
      <c r="B2" s="30">
        <v>29</v>
      </c>
      <c r="C2" s="42">
        <v>6.25</v>
      </c>
      <c r="D2" s="34" cm="1">
        <f t="array" ref="D2">SUMPRODUCT(--(ISNUMBER(SEARCH(A$2,'Star Ratings (TOP 500)'!$E$2:$E$502))))</f>
        <v>45</v>
      </c>
      <c r="E2" s="34" cm="1">
        <f t="array" ref="E2">SUMPRODUCT(--(ISNUMBER(SEARCH(A2,'Star Ratings (TOP 500)'!$F$2:$F$502))))</f>
        <v>25</v>
      </c>
      <c r="F2" s="38">
        <f t="shared" ref="F2:F31" si="0">(D2 / $D$32) * 100%</f>
        <v>0.12784090909090909</v>
      </c>
    </row>
    <row r="3" spans="1:6">
      <c r="A3" s="36" t="s">
        <v>2</v>
      </c>
      <c r="B3" s="30">
        <v>25</v>
      </c>
      <c r="C3" s="42">
        <v>7</v>
      </c>
      <c r="D3" s="34" cm="1">
        <f t="array" ref="D3">SUMPRODUCT(--(ISNUMBER(SEARCH(A3,'Star Ratings (TOP 500)'!$E$2:$E$502))))</f>
        <v>36</v>
      </c>
      <c r="E3" s="34" cm="1">
        <f t="array" ref="E3">SUMPRODUCT(--(ISNUMBER(SEARCH(A3,'Star Ratings (TOP 500)'!$F$2:$F$502))))</f>
        <v>23</v>
      </c>
      <c r="F3" s="38">
        <f t="shared" si="0"/>
        <v>0.10227272727272728</v>
      </c>
    </row>
    <row r="4" spans="1:6">
      <c r="A4" s="36" t="s">
        <v>1250</v>
      </c>
      <c r="B4" s="30">
        <v>25</v>
      </c>
      <c r="C4" s="42">
        <v>7</v>
      </c>
      <c r="D4" s="34">
        <v>31</v>
      </c>
      <c r="E4" s="34">
        <v>18</v>
      </c>
      <c r="F4" s="38">
        <f t="shared" si="0"/>
        <v>8.8068181818181823E-2</v>
      </c>
    </row>
    <row r="5" spans="1:6">
      <c r="A5" s="36" t="s">
        <v>246</v>
      </c>
      <c r="B5" s="30">
        <v>25</v>
      </c>
      <c r="C5" s="42">
        <v>5</v>
      </c>
      <c r="D5" s="34" cm="1">
        <f t="array" ref="D5">SUMPRODUCT(--(ISNUMBER(SEARCH(A5,'Star Ratings (TOP 500)'!$E$2:$E$502))))</f>
        <v>18</v>
      </c>
      <c r="E5" s="34" cm="1">
        <f t="array" ref="E5">SUMPRODUCT(--(ISNUMBER(SEARCH(A5,'Star Ratings (TOP 500)'!$F$2:$F$502))))</f>
        <v>6</v>
      </c>
      <c r="F5" s="38">
        <f t="shared" si="0"/>
        <v>5.113636363636364E-2</v>
      </c>
    </row>
    <row r="6" spans="1:6">
      <c r="A6" s="36" t="s">
        <v>237</v>
      </c>
      <c r="B6" s="30">
        <v>23</v>
      </c>
      <c r="C6" s="42">
        <v>5</v>
      </c>
      <c r="D6" s="34" cm="1">
        <f t="array" ref="D6">SUMPRODUCT(--(ISNUMBER(SEARCH(A6,'Star Ratings (TOP 500)'!$E$2:$E$502))))</f>
        <v>15</v>
      </c>
      <c r="E6" s="34" cm="1">
        <f t="array" ref="E6">SUMPRODUCT(--(ISNUMBER(SEARCH(A6,'Star Ratings (TOP 500)'!$F$2:$F$502))))</f>
        <v>8</v>
      </c>
      <c r="F6" s="38">
        <f t="shared" si="0"/>
        <v>4.261363636363636E-2</v>
      </c>
    </row>
    <row r="7" spans="1:6">
      <c r="A7" s="36" t="s">
        <v>260</v>
      </c>
      <c r="B7" s="30">
        <v>21</v>
      </c>
      <c r="C7" s="42">
        <v>5</v>
      </c>
      <c r="D7" s="34" cm="1">
        <f t="array" ref="D7">SUMPRODUCT(--(ISNUMBER(SEARCH(A7,'Star Ratings (TOP 500)'!$E$2:$E$502))))</f>
        <v>9</v>
      </c>
      <c r="E7" s="34" cm="1">
        <f t="array" ref="E7">SUMPRODUCT(--(ISNUMBER(SEARCH(A7,'Star Ratings (TOP 500)'!$F$2:$F$502))))</f>
        <v>12</v>
      </c>
      <c r="F7" s="38">
        <f t="shared" si="0"/>
        <v>2.556818181818182E-2</v>
      </c>
    </row>
    <row r="8" spans="1:6">
      <c r="A8" s="36" t="s">
        <v>10</v>
      </c>
      <c r="B8" s="30">
        <v>17</v>
      </c>
      <c r="C8" s="42">
        <v>6</v>
      </c>
      <c r="D8" s="34" cm="1">
        <f t="array" ref="D8">SUMPRODUCT(--(ISNUMBER(SEARCH(A8,'Star Ratings (TOP 500)'!$E$2:$E$502))))</f>
        <v>15</v>
      </c>
      <c r="E8" s="34" cm="1">
        <f t="array" ref="E8">SUMPRODUCT(--(ISNUMBER(SEARCH(A8,'Star Ratings (TOP 500)'!$F$2:$F$502))))</f>
        <v>13</v>
      </c>
      <c r="F8" s="38">
        <f t="shared" si="0"/>
        <v>4.261363636363636E-2</v>
      </c>
    </row>
    <row r="9" spans="1:6">
      <c r="A9" s="36" t="s">
        <v>29</v>
      </c>
      <c r="B9" s="30">
        <v>16</v>
      </c>
      <c r="C9" s="42">
        <v>5.75</v>
      </c>
      <c r="D9" s="34" cm="1">
        <f t="array" ref="D9">SUMPRODUCT(--(ISNUMBER(SEARCH(A9,'Star Ratings (TOP 500)'!$E$2:$E$502))))</f>
        <v>17</v>
      </c>
      <c r="E9" s="34" cm="1">
        <f t="array" ref="E9">SUMPRODUCT(--(ISNUMBER(SEARCH(A9,'Star Ratings (TOP 500)'!$F$2:$F$502))))</f>
        <v>17</v>
      </c>
      <c r="F9" s="38">
        <f t="shared" si="0"/>
        <v>4.8295454545454544E-2</v>
      </c>
    </row>
    <row r="10" spans="1:6">
      <c r="A10" s="36" t="s">
        <v>291</v>
      </c>
      <c r="B10" s="30">
        <v>15</v>
      </c>
      <c r="C10" s="42">
        <v>5</v>
      </c>
      <c r="D10" s="34" cm="1">
        <f t="array" ref="D10">SUMPRODUCT(--(ISNUMBER(SEARCH(A10,'Star Ratings (TOP 500)'!$E$2:$E$502))))</f>
        <v>4</v>
      </c>
      <c r="E10" s="34" cm="1">
        <f t="array" ref="E10">SUMPRODUCT(--(ISNUMBER(SEARCH(A10,'Star Ratings (TOP 500)'!$F$2:$F$502))))</f>
        <v>11</v>
      </c>
      <c r="F10" s="38">
        <f t="shared" si="0"/>
        <v>1.1363636363636364E-2</v>
      </c>
    </row>
    <row r="11" spans="1:6">
      <c r="A11" s="36" t="s">
        <v>26</v>
      </c>
      <c r="B11" s="30">
        <v>13</v>
      </c>
      <c r="C11" s="42">
        <v>5.75</v>
      </c>
      <c r="D11" s="34" cm="1">
        <f t="array" ref="D11">SUMPRODUCT(--(ISNUMBER(SEARCH(A11,'Star Ratings (TOP 500)'!$E$2:$E$502))))</f>
        <v>19</v>
      </c>
      <c r="E11" s="34" cm="1">
        <f t="array" ref="E11">SUMPRODUCT(--(ISNUMBER(SEARCH(A11,'Star Ratings (TOP 500)'!$F$2:$F$502))))</f>
        <v>14</v>
      </c>
      <c r="F11" s="38">
        <f t="shared" si="0"/>
        <v>5.3977272727272728E-2</v>
      </c>
    </row>
    <row r="12" spans="1:6">
      <c r="A12" s="36" t="s">
        <v>276</v>
      </c>
      <c r="B12" s="30">
        <v>13</v>
      </c>
      <c r="C12" s="42">
        <v>5</v>
      </c>
      <c r="D12" s="34" cm="1">
        <f t="array" ref="D12">SUMPRODUCT(--(ISNUMBER(SEARCH(A12,'Star Ratings (TOP 500)'!$E$2:$E$502))))</f>
        <v>7</v>
      </c>
      <c r="E12" s="34" cm="1">
        <f t="array" ref="E12">SUMPRODUCT(--(ISNUMBER(SEARCH(A12,'Star Ratings (TOP 500)'!$F$2:$F$502))))</f>
        <v>6</v>
      </c>
      <c r="F12" s="38">
        <f t="shared" si="0"/>
        <v>1.9886363636363636E-2</v>
      </c>
    </row>
    <row r="13" spans="1:6">
      <c r="A13" s="36" t="s">
        <v>17</v>
      </c>
      <c r="B13" s="30">
        <v>12</v>
      </c>
      <c r="C13" s="42">
        <v>6</v>
      </c>
      <c r="D13" s="34" cm="1">
        <f t="array" ref="D13">SUMPRODUCT(--(ISNUMBER(SEARCH(A13,'Star Ratings (TOP 500)'!$E$2:$E$502))))</f>
        <v>6</v>
      </c>
      <c r="E13" s="34" cm="1">
        <f t="array" ref="E13">SUMPRODUCT(--(ISNUMBER(SEARCH(A13,'Star Ratings (TOP 500)'!$F$2:$F$502))))</f>
        <v>6</v>
      </c>
      <c r="F13" s="38">
        <f t="shared" si="0"/>
        <v>1.7045454545454544E-2</v>
      </c>
    </row>
    <row r="14" spans="1:6">
      <c r="A14" s="36" t="s">
        <v>1249</v>
      </c>
      <c r="B14" s="30">
        <v>11</v>
      </c>
      <c r="C14" s="42">
        <v>6</v>
      </c>
      <c r="D14" s="34" cm="1">
        <f t="array" ref="D14">SUMPRODUCT(--(ISNUMBER(SEARCH(A14,'Star Ratings (TOP 500)'!$E$2:$E$502))))</f>
        <v>15</v>
      </c>
      <c r="E14" s="34" cm="1">
        <f t="array" ref="E14">SUMPRODUCT(--(ISNUMBER(SEARCH(A14,'Star Ratings (TOP 500)'!$F$2:$F$502))))</f>
        <v>17</v>
      </c>
      <c r="F14" s="38">
        <f t="shared" si="0"/>
        <v>4.261363636363636E-2</v>
      </c>
    </row>
    <row r="15" spans="1:6">
      <c r="A15" s="36" t="s">
        <v>622</v>
      </c>
      <c r="B15" s="30">
        <v>11</v>
      </c>
      <c r="C15" s="42">
        <v>6</v>
      </c>
      <c r="D15" s="34" cm="1">
        <f t="array" ref="D15">SUMPRODUCT(--(ISNUMBER(SEARCH(A15,'Star Ratings (TOP 500)'!$E$2:$E$502))))</f>
        <v>15</v>
      </c>
      <c r="E15" s="34" cm="1">
        <f t="array" ref="E15">SUMPRODUCT(--(ISNUMBER(SEARCH(A15,'Star Ratings (TOP 500)'!$F$2:$F$502))))</f>
        <v>18</v>
      </c>
      <c r="F15" s="38">
        <f t="shared" si="0"/>
        <v>4.261363636363636E-2</v>
      </c>
    </row>
    <row r="16" spans="1:6">
      <c r="A16" s="36" t="s">
        <v>7</v>
      </c>
      <c r="B16" s="30">
        <v>11</v>
      </c>
      <c r="C16" s="42">
        <v>6</v>
      </c>
      <c r="D16" s="34" cm="1">
        <f t="array" ref="D16">SUMPRODUCT(--(ISNUMBER(SEARCH(A16,'Star Ratings (TOP 500)'!$E$2:$E$502))))</f>
        <v>13</v>
      </c>
      <c r="E16" s="34" cm="1">
        <f t="array" ref="E16">SUMPRODUCT(--(ISNUMBER(SEARCH(A16,'Star Ratings (TOP 500)'!$F$2:$F$502))))</f>
        <v>9</v>
      </c>
      <c r="F16" s="38">
        <f t="shared" si="0"/>
        <v>3.6931818181818184E-2</v>
      </c>
    </row>
    <row r="17" spans="1:6">
      <c r="A17" s="36" t="s">
        <v>40</v>
      </c>
      <c r="B17" s="30">
        <v>10</v>
      </c>
      <c r="C17" s="42">
        <v>5.5</v>
      </c>
      <c r="D17" s="34" cm="1">
        <f t="array" ref="D17">SUMPRODUCT(--(ISNUMBER(SEARCH(A17,'Star Ratings (TOP 500)'!$E$2:$E$502))))</f>
        <v>15</v>
      </c>
      <c r="E17" s="34" cm="1">
        <f t="array" ref="E17">SUMPRODUCT(--(ISNUMBER(SEARCH(A17,'Star Ratings (TOP 500)'!$F$2:$F$502))))</f>
        <v>22</v>
      </c>
      <c r="F17" s="38">
        <f t="shared" si="0"/>
        <v>4.261363636363636E-2</v>
      </c>
    </row>
    <row r="18" spans="1:6">
      <c r="A18" s="36" t="s">
        <v>143</v>
      </c>
      <c r="B18" s="30">
        <v>9</v>
      </c>
      <c r="C18" s="42">
        <v>5.75</v>
      </c>
      <c r="D18" s="34" cm="1">
        <f t="array" ref="D18">SUMPRODUCT(--(ISNUMBER(SEARCH(A18,'Star Ratings (TOP 500)'!$E$2:$E$502))))</f>
        <v>7</v>
      </c>
      <c r="E18" s="34" cm="1">
        <f t="array" ref="E18">SUMPRODUCT(--(ISNUMBER(SEARCH(A18,'Star Ratings (TOP 500)'!$F$2:$F$502))))</f>
        <v>9</v>
      </c>
      <c r="F18" s="38">
        <f t="shared" si="0"/>
        <v>1.9886363636363636E-2</v>
      </c>
    </row>
    <row r="19" spans="1:6">
      <c r="A19" s="36" t="s">
        <v>359</v>
      </c>
      <c r="B19" s="30">
        <v>8</v>
      </c>
      <c r="C19" s="42">
        <v>5</v>
      </c>
      <c r="D19" s="34" cm="1">
        <f t="array" ref="D19">SUMPRODUCT(--(ISNUMBER(SEARCH(A19,'Star Ratings (TOP 500)'!$E$2:$E$502))))</f>
        <v>3</v>
      </c>
      <c r="E19" s="34" cm="1">
        <f t="array" ref="E19">SUMPRODUCT(--(ISNUMBER(SEARCH(A19,'Star Ratings (TOP 500)'!$F$2:$F$502))))</f>
        <v>5</v>
      </c>
      <c r="F19" s="38">
        <f t="shared" si="0"/>
        <v>8.5227272727272721E-3</v>
      </c>
    </row>
    <row r="20" spans="1:6">
      <c r="A20" s="36" t="s">
        <v>290</v>
      </c>
      <c r="B20" s="30">
        <v>8</v>
      </c>
      <c r="C20" s="42">
        <v>5</v>
      </c>
      <c r="D20" s="34" cm="1">
        <f t="array" ref="D20">SUMPRODUCT(--(ISNUMBER(SEARCH(A20,'Star Ratings (TOP 500)'!$E$2:$E$502))))</f>
        <v>4</v>
      </c>
      <c r="E20" s="34" cm="1">
        <f t="array" ref="E20">SUMPRODUCT(--(ISNUMBER(SEARCH(A20,'Star Ratings (TOP 500)'!$F$2:$F$502))))</f>
        <v>4</v>
      </c>
      <c r="F20" s="38">
        <f t="shared" si="0"/>
        <v>1.1363636363636364E-2</v>
      </c>
    </row>
    <row r="21" spans="1:6">
      <c r="A21" s="36" t="s">
        <v>20</v>
      </c>
      <c r="B21" s="30">
        <v>7</v>
      </c>
      <c r="C21" s="42">
        <v>5.75</v>
      </c>
      <c r="D21" s="34" cm="1">
        <f t="array" ref="D21">SUMPRODUCT(--(ISNUMBER(SEARCH(A21,'Star Ratings (TOP 500)'!$E$2:$E$502))))</f>
        <v>8</v>
      </c>
      <c r="E21" s="34" cm="1">
        <f t="array" ref="E21">SUMPRODUCT(--(ISNUMBER(SEARCH(A21,'Star Ratings (TOP 500)'!$F$2:$F$502))))</f>
        <v>8</v>
      </c>
      <c r="F21" s="38">
        <f t="shared" si="0"/>
        <v>2.2727272727272728E-2</v>
      </c>
    </row>
    <row r="22" spans="1:6">
      <c r="A22" s="36" t="s">
        <v>33</v>
      </c>
      <c r="B22" s="30">
        <v>7</v>
      </c>
      <c r="C22" s="42">
        <v>5.5</v>
      </c>
      <c r="D22" s="34" cm="1">
        <f t="array" ref="D22">SUMPRODUCT(--(ISNUMBER(SEARCH(A22,'Star Ratings (TOP 500)'!$E$2:$E$502))))</f>
        <v>7</v>
      </c>
      <c r="E22" s="34" cm="1">
        <f t="array" ref="E22">SUMPRODUCT(--(ISNUMBER(SEARCH(A22,'Star Ratings (TOP 500)'!$F$2:$F$502))))</f>
        <v>9</v>
      </c>
      <c r="F22" s="38">
        <f t="shared" si="0"/>
        <v>1.9886363636363636E-2</v>
      </c>
    </row>
    <row r="23" spans="1:6">
      <c r="A23" s="36" t="s">
        <v>244</v>
      </c>
      <c r="B23" s="30">
        <v>7</v>
      </c>
      <c r="C23" s="42">
        <v>5</v>
      </c>
      <c r="D23" s="34" cm="1">
        <f t="array" ref="D23">SUMPRODUCT(--(ISNUMBER(SEARCH(A23,'Star Ratings (TOP 500)'!$E$2:$E$502))))</f>
        <v>4</v>
      </c>
      <c r="E23" s="34" cm="1">
        <f t="array" ref="E23">SUMPRODUCT(--(ISNUMBER(SEARCH(A23,'Star Ratings (TOP 500)'!$F$2:$F$502))))</f>
        <v>3</v>
      </c>
      <c r="F23" s="38">
        <f t="shared" si="0"/>
        <v>1.1363636363636364E-2</v>
      </c>
    </row>
    <row r="24" spans="1:6">
      <c r="A24" s="36" t="s">
        <v>1248</v>
      </c>
      <c r="B24" s="30">
        <v>7</v>
      </c>
      <c r="C24" s="42">
        <v>5</v>
      </c>
      <c r="D24" s="34" cm="1">
        <f t="array" ref="D24">SUMPRODUCT(--(ISNUMBER(SEARCH(A24,'Star Ratings (TOP 500)'!$E$2:$E$502))))</f>
        <v>2</v>
      </c>
      <c r="E24" s="34" cm="1">
        <f t="array" ref="E24">SUMPRODUCT(--(ISNUMBER(SEARCH(A24,'Star Ratings (TOP 500)'!$F$2:$F$502))))</f>
        <v>4</v>
      </c>
      <c r="F24" s="38">
        <f t="shared" si="0"/>
        <v>5.681818181818182E-3</v>
      </c>
    </row>
    <row r="25" spans="1:6">
      <c r="A25" s="36" t="s">
        <v>1247</v>
      </c>
      <c r="B25" s="30">
        <v>6</v>
      </c>
      <c r="C25" s="42">
        <v>5.75</v>
      </c>
      <c r="D25" s="34" cm="1">
        <f t="array" ref="D25">SUMPRODUCT(--(ISNUMBER(SEARCH(A25,'Star Ratings (TOP 500)'!$E$2:$E$502))))</f>
        <v>3</v>
      </c>
      <c r="E25" s="34" cm="1">
        <f t="array" ref="E25">SUMPRODUCT(--(ISNUMBER(SEARCH(A25,'Star Ratings (TOP 500)'!$F$2:$F$502))))</f>
        <v>2</v>
      </c>
      <c r="F25" s="38">
        <f t="shared" si="0"/>
        <v>8.5227272727272721E-3</v>
      </c>
    </row>
    <row r="26" spans="1:6">
      <c r="A26" s="36" t="s">
        <v>1246</v>
      </c>
      <c r="B26" s="30">
        <v>6</v>
      </c>
      <c r="C26" s="42">
        <v>5.5</v>
      </c>
      <c r="D26" s="34" cm="1">
        <f t="array" ref="D26">SUMPRODUCT(--(ISNUMBER(SEARCH(A26,'Star Ratings (TOP 500)'!$E$2:$E$502))))</f>
        <v>6</v>
      </c>
      <c r="E26" s="34" cm="1">
        <f t="array" ref="E26">SUMPRODUCT(--(ISNUMBER(SEARCH(A26,'Star Ratings (TOP 500)'!$F$2:$F$502))))</f>
        <v>4</v>
      </c>
      <c r="F26" s="38">
        <f t="shared" si="0"/>
        <v>1.7045454545454544E-2</v>
      </c>
    </row>
    <row r="27" spans="1:6">
      <c r="A27" s="36" t="s">
        <v>542</v>
      </c>
      <c r="B27" s="30">
        <v>6</v>
      </c>
      <c r="C27" s="42">
        <v>5.5</v>
      </c>
      <c r="D27" s="34" cm="1">
        <f t="array" ref="D27">SUMPRODUCT(--(ISNUMBER(SEARCH(A27,'Star Ratings (TOP 500)'!$E$2:$E$502))))</f>
        <v>6</v>
      </c>
      <c r="E27" s="34" cm="1">
        <f t="array" ref="E27">SUMPRODUCT(--(ISNUMBER(SEARCH(A27,'Star Ratings (TOP 500)'!$F$2:$F$502))))</f>
        <v>5</v>
      </c>
      <c r="F27" s="38">
        <f t="shared" si="0"/>
        <v>1.7045454545454544E-2</v>
      </c>
    </row>
    <row r="28" spans="1:6">
      <c r="A28" s="36" t="s">
        <v>1245</v>
      </c>
      <c r="B28" s="30">
        <v>6</v>
      </c>
      <c r="C28" s="42">
        <v>5.25</v>
      </c>
      <c r="D28" s="34">
        <v>8</v>
      </c>
      <c r="E28" s="34">
        <v>1</v>
      </c>
      <c r="F28" s="38">
        <f t="shared" si="0"/>
        <v>2.2727272727272728E-2</v>
      </c>
    </row>
    <row r="29" spans="1:6">
      <c r="A29" s="36" t="s">
        <v>337</v>
      </c>
      <c r="B29" s="30">
        <v>6</v>
      </c>
      <c r="C29" s="42">
        <v>5</v>
      </c>
      <c r="D29" s="34" cm="1">
        <f t="array" ref="D29">SUMPRODUCT(--(ISNUMBER(SEARCH(A29,'Star Ratings (TOP 500)'!$E$2:$E$502))))</f>
        <v>2</v>
      </c>
      <c r="E29" s="34" cm="1">
        <f t="array" ref="E29">SUMPRODUCT(--(ISNUMBER(SEARCH(A29,'Star Ratings (TOP 500)'!$F$2:$F$502))))</f>
        <v>4</v>
      </c>
      <c r="F29" s="38">
        <f t="shared" si="0"/>
        <v>5.681818181818182E-3</v>
      </c>
    </row>
    <row r="30" spans="1:6">
      <c r="A30" s="36" t="s">
        <v>38</v>
      </c>
      <c r="B30" s="30">
        <v>5</v>
      </c>
      <c r="C30" s="42">
        <v>6</v>
      </c>
      <c r="D30" s="34" cm="1">
        <f t="array" ref="D30">SUMPRODUCT(--(ISNUMBER(SEARCH(A30,'Star Ratings (TOP 500)'!$E$2:$E$502))))</f>
        <v>8</v>
      </c>
      <c r="E30" s="34" cm="1">
        <f t="array" ref="E30">SUMPRODUCT(--(ISNUMBER(SEARCH(A30,'Star Ratings (TOP 500)'!$F$2:$F$502))))</f>
        <v>2</v>
      </c>
      <c r="F30" s="38">
        <f t="shared" si="0"/>
        <v>2.2727272727272728E-2</v>
      </c>
    </row>
    <row r="31" spans="1:6">
      <c r="A31" s="36" t="s">
        <v>16</v>
      </c>
      <c r="B31" s="30">
        <v>5</v>
      </c>
      <c r="C31" s="42">
        <v>6</v>
      </c>
      <c r="D31" s="34" cm="1">
        <f t="array" ref="D31">SUMPRODUCT(--(ISNUMBER(SEARCH(A31,'Star Ratings (TOP 500)'!$E$2:$E$502))))</f>
        <v>4</v>
      </c>
      <c r="E31" s="34" cm="1">
        <f t="array" ref="E31">SUMPRODUCT(--(ISNUMBER(SEARCH(A31,'Star Ratings (TOP 500)'!$F$2:$F$502))))</f>
        <v>1</v>
      </c>
      <c r="F31" s="38">
        <f t="shared" si="0"/>
        <v>1.1363636363636364E-2</v>
      </c>
    </row>
    <row r="32" spans="1:6">
      <c r="A32" s="36" t="s">
        <v>1257</v>
      </c>
      <c r="B32" s="30">
        <f>SUBTOTAL(109,Table1[No. of Appearences in Top 500])</f>
        <v>370</v>
      </c>
      <c r="C32" s="40"/>
      <c r="D32" s="34">
        <f>SUBTOTAL(109,Table1[Wins])</f>
        <v>352</v>
      </c>
      <c r="E32" s="34">
        <f>SUBTOTAL(109,Table1[Loses])</f>
        <v>286</v>
      </c>
      <c r="F32" s="39">
        <f>SUBTOTAL(109,Table1[% Win Ratio])</f>
        <v>1.0000000000000002</v>
      </c>
    </row>
  </sheetData>
  <dataConsolidate/>
  <phoneticPr fontId="10" type="noConversion"/>
  <pageMargins left="0.7" right="0.7" top="0.75" bottom="0.75" header="0.3" footer="0.3"/>
  <pageSetup paperSize="9" orientation="portrait" r:id="rId1"/>
  <ignoredErrors>
    <ignoredError sqref="D4:E4 D28:E28 D2"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D9795F-2D80-403A-B54E-563186D132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 Ratings (TOP 500)</vt:lpstr>
      <vt:lpstr>Attendance Stats</vt:lpstr>
      <vt:lpstr>Show Search</vt:lpstr>
      <vt:lpstr>Wrestler 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 Samuel</dc:creator>
  <cp:lastModifiedBy>Samuel Harris</cp:lastModifiedBy>
  <dcterms:created xsi:type="dcterms:W3CDTF">2023-10-10T23:21:17Z</dcterms:created>
  <dcterms:modified xsi:type="dcterms:W3CDTF">2023-11-07T14:37:36Z</dcterms:modified>
</cp:coreProperties>
</file>